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5195" windowHeight="11760"/>
  </bookViews>
  <sheets>
    <sheet name="ОП 5" sheetId="6" r:id="rId1"/>
  </sheets>
  <definedNames>
    <definedName name="_xlnm._FilterDatabase" localSheetId="0" hidden="1">'ОП 5'!$A$18:$J$125</definedName>
    <definedName name="_xlnm.Print_Area" localSheetId="0">'ОП 5'!$A$1:$J$132</definedName>
    <definedName name="_xlnm.Print_Titles" localSheetId="0">'ОП 5'!$17:$18</definedName>
  </definedNames>
  <calcPr calcId="125725"/>
</workbook>
</file>

<file path=xl/calcChain.xml><?xml version="1.0" encoding="utf-8"?>
<calcChain xmlns="http://schemas.openxmlformats.org/spreadsheetml/2006/main">
  <c r="G19" i="6"/>
  <c r="G20"/>
  <c r="H20" s="1"/>
  <c r="I20" s="1"/>
  <c r="J20" s="1"/>
  <c r="G21"/>
  <c r="H21" s="1"/>
  <c r="I21" s="1"/>
  <c r="J21" s="1"/>
  <c r="G22"/>
  <c r="H22" s="1"/>
  <c r="I22" s="1"/>
  <c r="J22" s="1"/>
  <c r="G23"/>
  <c r="H23" s="1"/>
  <c r="I23" s="1"/>
  <c r="J23" s="1"/>
  <c r="G24"/>
  <c r="H24" s="1"/>
  <c r="I24" s="1"/>
  <c r="J24" s="1"/>
  <c r="H19"/>
  <c r="I19" s="1"/>
  <c r="J19" s="1"/>
  <c r="G73"/>
  <c r="H73" s="1"/>
  <c r="I73" s="1"/>
  <c r="J73" s="1"/>
  <c r="G74"/>
  <c r="H74" s="1"/>
  <c r="I74" s="1"/>
  <c r="J74" s="1"/>
  <c r="G75"/>
  <c r="H75" s="1"/>
  <c r="I75" s="1"/>
  <c r="J75" s="1"/>
  <c r="G76"/>
  <c r="H76" s="1"/>
  <c r="I76" s="1"/>
  <c r="J76" s="1"/>
  <c r="G77"/>
  <c r="H77" s="1"/>
  <c r="I77" s="1"/>
  <c r="J77" s="1"/>
  <c r="G78"/>
  <c r="H78" s="1"/>
  <c r="I78" s="1"/>
  <c r="J78" s="1"/>
  <c r="G79"/>
  <c r="H79" s="1"/>
  <c r="I79" s="1"/>
  <c r="J79" s="1"/>
  <c r="G80"/>
  <c r="H80" s="1"/>
  <c r="I80" s="1"/>
  <c r="J80" s="1"/>
  <c r="G81"/>
  <c r="H81" s="1"/>
  <c r="I81" s="1"/>
  <c r="J81" s="1"/>
  <c r="G82"/>
  <c r="H82" s="1"/>
  <c r="I82" s="1"/>
  <c r="J82" s="1"/>
  <c r="G83"/>
  <c r="H83" s="1"/>
  <c r="I83" s="1"/>
  <c r="J83" s="1"/>
  <c r="G84"/>
  <c r="H84" s="1"/>
  <c r="I84" s="1"/>
  <c r="J84" s="1"/>
  <c r="G85"/>
  <c r="H85" s="1"/>
  <c r="I85" s="1"/>
  <c r="J85" s="1"/>
  <c r="G86"/>
  <c r="H86" s="1"/>
  <c r="I86" s="1"/>
  <c r="J86" s="1"/>
  <c r="G87"/>
  <c r="H87" s="1"/>
  <c r="I87" s="1"/>
  <c r="J87" s="1"/>
  <c r="G88"/>
  <c r="H88" s="1"/>
  <c r="I88" s="1"/>
  <c r="J88" s="1"/>
  <c r="G89"/>
  <c r="H89" s="1"/>
  <c r="I89" s="1"/>
  <c r="J89" s="1"/>
  <c r="G90"/>
  <c r="H90" s="1"/>
  <c r="I90" s="1"/>
  <c r="J90" s="1"/>
  <c r="G91"/>
  <c r="H91" s="1"/>
  <c r="I91" s="1"/>
  <c r="J91" s="1"/>
  <c r="G92"/>
  <c r="H92" s="1"/>
  <c r="I92" s="1"/>
  <c r="J92" s="1"/>
  <c r="G93"/>
  <c r="H93" s="1"/>
  <c r="I93" s="1"/>
  <c r="J93" s="1"/>
  <c r="G94"/>
  <c r="H94" s="1"/>
  <c r="I94" s="1"/>
  <c r="J94" s="1"/>
  <c r="G95"/>
  <c r="H95" s="1"/>
  <c r="I95" s="1"/>
  <c r="J95" s="1"/>
  <c r="G96"/>
  <c r="H96" s="1"/>
  <c r="I96" s="1"/>
  <c r="J96" s="1"/>
  <c r="G97"/>
  <c r="H97" s="1"/>
  <c r="I97" s="1"/>
  <c r="J97" s="1"/>
  <c r="G98"/>
  <c r="H98" s="1"/>
  <c r="I98" s="1"/>
  <c r="J98" s="1"/>
  <c r="G99"/>
  <c r="H99" s="1"/>
  <c r="I99" s="1"/>
  <c r="J99" s="1"/>
  <c r="G100"/>
  <c r="H100" s="1"/>
  <c r="I100" s="1"/>
  <c r="J100" s="1"/>
  <c r="G101"/>
  <c r="H101" s="1"/>
  <c r="I101" s="1"/>
  <c r="J101" s="1"/>
  <c r="G102"/>
  <c r="H102" s="1"/>
  <c r="I102" s="1"/>
  <c r="J102" s="1"/>
  <c r="G103"/>
  <c r="H103" s="1"/>
  <c r="I103" s="1"/>
  <c r="J103" s="1"/>
  <c r="G104"/>
  <c r="H104" s="1"/>
  <c r="I104" s="1"/>
  <c r="J104" s="1"/>
  <c r="G105"/>
  <c r="H105" s="1"/>
  <c r="I105" s="1"/>
  <c r="J105" s="1"/>
  <c r="G106"/>
  <c r="H106" s="1"/>
  <c r="I106" s="1"/>
  <c r="J106" s="1"/>
  <c r="G107"/>
  <c r="H107" s="1"/>
  <c r="I107" s="1"/>
  <c r="J107" s="1"/>
  <c r="G108"/>
  <c r="H108" s="1"/>
  <c r="I108" s="1"/>
  <c r="J108" s="1"/>
  <c r="G109"/>
  <c r="H109" s="1"/>
  <c r="I109" s="1"/>
  <c r="J109" s="1"/>
  <c r="G110"/>
  <c r="H110" s="1"/>
  <c r="I110" s="1"/>
  <c r="J110" s="1"/>
  <c r="G111"/>
  <c r="H111" s="1"/>
  <c r="I111" s="1"/>
  <c r="J111" s="1"/>
  <c r="G112"/>
  <c r="H112" s="1"/>
  <c r="I112" s="1"/>
  <c r="J112" s="1"/>
  <c r="G113"/>
  <c r="H113" s="1"/>
  <c r="I113" s="1"/>
  <c r="J113" s="1"/>
  <c r="G114"/>
  <c r="H114" s="1"/>
  <c r="I114" s="1"/>
  <c r="J114" s="1"/>
  <c r="G115"/>
  <c r="H115" s="1"/>
  <c r="I115" s="1"/>
  <c r="J115" s="1"/>
  <c r="G116"/>
  <c r="H116" s="1"/>
  <c r="I116" s="1"/>
  <c r="J116" s="1"/>
  <c r="G117"/>
  <c r="H117" s="1"/>
  <c r="I117" s="1"/>
  <c r="J117" s="1"/>
  <c r="G118"/>
  <c r="H118" s="1"/>
  <c r="I118" s="1"/>
  <c r="J118" s="1"/>
  <c r="G119"/>
  <c r="H119" s="1"/>
  <c r="I119" s="1"/>
  <c r="J119" s="1"/>
  <c r="G120"/>
  <c r="H120" s="1"/>
  <c r="I120" s="1"/>
  <c r="J120" s="1"/>
  <c r="G121"/>
  <c r="H121" s="1"/>
  <c r="I121" s="1"/>
  <c r="J121" s="1"/>
  <c r="G122"/>
  <c r="H122" s="1"/>
  <c r="I122" s="1"/>
  <c r="J122" s="1"/>
  <c r="G123"/>
  <c r="H123" s="1"/>
  <c r="I123" s="1"/>
  <c r="J123" s="1"/>
  <c r="G72"/>
  <c r="H72" s="1"/>
  <c r="I72" s="1"/>
  <c r="J72" s="1"/>
  <c r="G26" l="1"/>
  <c r="H26" s="1"/>
  <c r="I26" s="1"/>
  <c r="J26" s="1"/>
  <c r="G27"/>
  <c r="H27" s="1"/>
  <c r="I27" s="1"/>
  <c r="J27" s="1"/>
  <c r="G28"/>
  <c r="H28" s="1"/>
  <c r="I28" s="1"/>
  <c r="J28" s="1"/>
  <c r="G29"/>
  <c r="H29" s="1"/>
  <c r="I29" s="1"/>
  <c r="J29" s="1"/>
  <c r="G30"/>
  <c r="H30" s="1"/>
  <c r="I30" s="1"/>
  <c r="J30" s="1"/>
  <c r="G31"/>
  <c r="H31" s="1"/>
  <c r="I31" s="1"/>
  <c r="J31" s="1"/>
  <c r="G32"/>
  <c r="H32" s="1"/>
  <c r="I32" s="1"/>
  <c r="J32" s="1"/>
  <c r="G33"/>
  <c r="H33" s="1"/>
  <c r="I33" s="1"/>
  <c r="J33" s="1"/>
  <c r="G34"/>
  <c r="H34" s="1"/>
  <c r="I34" s="1"/>
  <c r="J34" s="1"/>
  <c r="G35"/>
  <c r="H35" s="1"/>
  <c r="I35" s="1"/>
  <c r="J35" s="1"/>
  <c r="G36"/>
  <c r="H36" s="1"/>
  <c r="I36" s="1"/>
  <c r="J36" s="1"/>
  <c r="G37"/>
  <c r="H37" s="1"/>
  <c r="I37" s="1"/>
  <c r="J37" s="1"/>
  <c r="G38"/>
  <c r="H38" s="1"/>
  <c r="I38" s="1"/>
  <c r="J38" s="1"/>
  <c r="G39"/>
  <c r="H39" s="1"/>
  <c r="I39" s="1"/>
  <c r="J39" s="1"/>
  <c r="G40"/>
  <c r="H40" s="1"/>
  <c r="I40" s="1"/>
  <c r="J40" s="1"/>
  <c r="G41"/>
  <c r="H41" s="1"/>
  <c r="I41" s="1"/>
  <c r="J41" s="1"/>
  <c r="G42"/>
  <c r="H42" s="1"/>
  <c r="I42" s="1"/>
  <c r="J42" s="1"/>
  <c r="G43"/>
  <c r="H43" s="1"/>
  <c r="I43" s="1"/>
  <c r="J43" s="1"/>
  <c r="G44"/>
  <c r="H44" s="1"/>
  <c r="I44" s="1"/>
  <c r="J44" s="1"/>
  <c r="G45"/>
  <c r="H45" s="1"/>
  <c r="I45" s="1"/>
  <c r="J45" s="1"/>
  <c r="G46"/>
  <c r="H46" s="1"/>
  <c r="I46" s="1"/>
  <c r="J46" s="1"/>
  <c r="G47"/>
  <c r="H47" s="1"/>
  <c r="I47" s="1"/>
  <c r="J47" s="1"/>
  <c r="G48"/>
  <c r="H48" s="1"/>
  <c r="I48" s="1"/>
  <c r="J48" s="1"/>
  <c r="G49"/>
  <c r="H49" s="1"/>
  <c r="I49" s="1"/>
  <c r="J49" s="1"/>
  <c r="G50"/>
  <c r="H50" s="1"/>
  <c r="I50" s="1"/>
  <c r="J50" s="1"/>
  <c r="G51"/>
  <c r="H51" s="1"/>
  <c r="I51" s="1"/>
  <c r="J51" s="1"/>
  <c r="G52"/>
  <c r="H52" s="1"/>
  <c r="I52" s="1"/>
  <c r="J52" s="1"/>
  <c r="G53"/>
  <c r="H53" s="1"/>
  <c r="I53" s="1"/>
  <c r="J53" s="1"/>
  <c r="G54"/>
  <c r="H54" s="1"/>
  <c r="I54" s="1"/>
  <c r="J54" s="1"/>
  <c r="G55"/>
  <c r="H55" s="1"/>
  <c r="I55" s="1"/>
  <c r="J55" s="1"/>
  <c r="G56"/>
  <c r="H56" s="1"/>
  <c r="I56" s="1"/>
  <c r="J56" s="1"/>
  <c r="G57"/>
  <c r="H57" s="1"/>
  <c r="I57" s="1"/>
  <c r="J57" s="1"/>
  <c r="G58"/>
  <c r="H58" s="1"/>
  <c r="I58" s="1"/>
  <c r="J58" s="1"/>
  <c r="G59"/>
  <c r="H59" s="1"/>
  <c r="I59" s="1"/>
  <c r="J59" s="1"/>
  <c r="G60"/>
  <c r="H60" s="1"/>
  <c r="I60" s="1"/>
  <c r="J60" s="1"/>
  <c r="G61"/>
  <c r="H61" s="1"/>
  <c r="I61" s="1"/>
  <c r="J61" s="1"/>
  <c r="G62"/>
  <c r="H62" s="1"/>
  <c r="I62" s="1"/>
  <c r="J62" s="1"/>
  <c r="G63"/>
  <c r="H63" s="1"/>
  <c r="I63" s="1"/>
  <c r="J63" s="1"/>
  <c r="G64"/>
  <c r="H64" s="1"/>
  <c r="I64" s="1"/>
  <c r="J64" s="1"/>
  <c r="G65"/>
  <c r="H65" s="1"/>
  <c r="I65" s="1"/>
  <c r="J65" s="1"/>
  <c r="G66"/>
  <c r="H66" s="1"/>
  <c r="I66" s="1"/>
  <c r="J66" s="1"/>
  <c r="G67"/>
  <c r="H67" s="1"/>
  <c r="I67" s="1"/>
  <c r="J67" s="1"/>
  <c r="G68"/>
  <c r="H68" s="1"/>
  <c r="I68" s="1"/>
  <c r="J68" s="1"/>
  <c r="G69"/>
  <c r="H69" s="1"/>
  <c r="I69" s="1"/>
  <c r="J69" s="1"/>
  <c r="G25"/>
  <c r="H25" s="1"/>
  <c r="I25" s="1"/>
  <c r="J25" s="1"/>
  <c r="I124" l="1"/>
  <c r="J124"/>
  <c r="J70"/>
  <c r="I70"/>
  <c r="I125" l="1"/>
  <c r="J125"/>
</calcChain>
</file>

<file path=xl/sharedStrings.xml><?xml version="1.0" encoding="utf-8"?>
<sst xmlns="http://schemas.openxmlformats.org/spreadsheetml/2006/main" count="241" uniqueCount="120">
  <si>
    <t>Бр.</t>
  </si>
  <si>
    <t>Кг.</t>
  </si>
  <si>
    <t>Л.</t>
  </si>
  <si>
    <t>Ед. мярка</t>
  </si>
  <si>
    <t>Боб зрял</t>
  </si>
  <si>
    <t>Сол</t>
  </si>
  <si>
    <t>№ по ред</t>
  </si>
  <si>
    <t>Стоки по обособени позиции</t>
  </si>
  <si>
    <t>Мая за хляб</t>
  </si>
  <si>
    <t>Наименование на поръчката:</t>
  </si>
  <si>
    <t>Обособена позиция № 5</t>
  </si>
  <si>
    <t>"Варива, консерви, подправки и други хранителни продукти"</t>
  </si>
  <si>
    <t>Сода за хляб- опаковка от 100 гр.</t>
  </si>
  <si>
    <t>Захар - кристална</t>
  </si>
  <si>
    <t>Кори за баница-оп. от 500 гр.</t>
  </si>
  <si>
    <t>Гювеч замразен-680гр.</t>
  </si>
  <si>
    <t>Кимион-опаковка от 10 гр.</t>
  </si>
  <si>
    <t>Домат консерва-680гр.</t>
  </si>
  <si>
    <t>Чай кутия</t>
  </si>
  <si>
    <t>Ориз- екстра качество</t>
  </si>
  <si>
    <t>Леща-опаковка от 1 кг., 5 - 7 мм.</t>
  </si>
  <si>
    <t>Бисквити-обикновени, оп. от 120 гр.</t>
  </si>
  <si>
    <t>Гювеч консерва-680гр.</t>
  </si>
  <si>
    <t>Дафинов лист-опаковка от 10 гр.</t>
  </si>
  <si>
    <t>Грах замразен</t>
  </si>
  <si>
    <t>Брашно царевичо</t>
  </si>
  <si>
    <t>Ванилия-оп. от 0.2 гр.</t>
  </si>
  <si>
    <t>Канела-опаковка от 10 гр.</t>
  </si>
  <si>
    <t>Зелен боб консерва-680гр.</t>
  </si>
  <si>
    <t>Юфка-опаковка от 200 гр.</t>
  </si>
  <si>
    <t>Брашно - пшенично тип 500- 1 кг.</t>
  </si>
  <si>
    <t>Копър-сух, опаковка от 10 гр.</t>
  </si>
  <si>
    <t>Девисил-сух, опаковка от 10 гр.</t>
  </si>
  <si>
    <t xml:space="preserve"> </t>
  </si>
  <si>
    <t>Боза</t>
  </si>
  <si>
    <t>Гъби консерва - опаковка от 2.700 кг.</t>
  </si>
  <si>
    <t>Лютеница - оп. от 1 кг.</t>
  </si>
  <si>
    <t xml:space="preserve">Олио </t>
  </si>
  <si>
    <t>Оцет-винен</t>
  </si>
  <si>
    <t>Червен пипер-опаковка от 500 гр.</t>
  </si>
  <si>
    <t>Чубрица-опаковка от 500 гр.</t>
  </si>
  <si>
    <t>Фиде-опаковка от 400 гр.</t>
  </si>
  <si>
    <t>Конфитюр/мармалад</t>
  </si>
  <si>
    <t>Вафли обикновени</t>
  </si>
  <si>
    <t>количество-общо</t>
  </si>
  <si>
    <t>Универсална подправка-микс от сушени зеленчуци и подправки, за овкусяване на супи и основния ястия</t>
  </si>
  <si>
    <t>Наименование на участника:</t>
  </si>
  <si>
    <t>Седалище по регистрация:</t>
  </si>
  <si>
    <t>BIC, IBAN:</t>
  </si>
  <si>
    <t>Булстат номер, ЕИК:</t>
  </si>
  <si>
    <t>Точен адрес за кореспонденция:</t>
  </si>
  <si>
    <t>Телефонен номер:</t>
  </si>
  <si>
    <t>Факс номер:</t>
  </si>
  <si>
    <t>Лице за контакти:</t>
  </si>
  <si>
    <t>e-mail:</t>
  </si>
  <si>
    <t xml:space="preserve">Обща предлагана /определяема/цена в лв.  без ДДС                                                               </t>
  </si>
  <si>
    <t xml:space="preserve">Офертна единична цена в лв. без ДДС                </t>
  </si>
  <si>
    <t>Обект: ЦДГ „Априлче“</t>
  </si>
  <si>
    <t>ОБЩО СОЦИАЛНИ ЗАВЕДЕНИЯ:</t>
  </si>
  <si>
    <t>ОБЩО ДЕТСКИ ЗАВЕДЕНИЯ:</t>
  </si>
  <si>
    <t xml:space="preserve">Офертна единична цена в лв. с вкл. ДДС                </t>
  </si>
  <si>
    <t>Подпис на лицето (и печат)</t>
  </si>
  <si>
    <t>Червен пипер-опаковка от 100 гр.</t>
  </si>
  <si>
    <t>Олио - 1 л., по БДС</t>
  </si>
  <si>
    <t>Чубрица-опаковка от 10 гр.</t>
  </si>
  <si>
    <t>Шарена сол-оп. от 40 гр.</t>
  </si>
  <si>
    <t>Корнфлейкс-натурален, оп. от 375 гр.</t>
  </si>
  <si>
    <t>Локум -140гр.</t>
  </si>
  <si>
    <t>Спагети-опаковка от 400 гр.</t>
  </si>
  <si>
    <t>Мед-натурален, без глюкозо-фруктозен сироп, оп. от 230 гр.</t>
  </si>
  <si>
    <t>Лютеница-без оцветители и консерванти, оп. от 260 гр.</t>
  </si>
  <si>
    <t>Грах консерва-680гр</t>
  </si>
  <si>
    <t>Оцет-винен, 700 мл.</t>
  </si>
  <si>
    <t>Мюсли с плод-оп. От 500 гр.</t>
  </si>
  <si>
    <t>Грис-оп. от 500 гр.</t>
  </si>
  <si>
    <t>Овесени ядки-оп. от 500 гр.</t>
  </si>
  <si>
    <t>Кус кус-оп. от 400 гр.</t>
  </si>
  <si>
    <t>Конфитюр/мармалад-над 60 % плодово съдържание, съдържание на добавена захар до 50%</t>
  </si>
  <si>
    <t>Галета-опаковка от 100 гр.</t>
  </si>
  <si>
    <t>Макарони пълнозърнести-оп. от 400 гр.</t>
  </si>
  <si>
    <t>Фиде-опаковка от 400 гр.,100 % пшеничен грис, вода и яйца</t>
  </si>
  <si>
    <t>Корнфлейкс шоколадови топчета</t>
  </si>
  <si>
    <t>Бисквити Закуска-оп. от 330 гр.</t>
  </si>
  <si>
    <t>Пудра захар</t>
  </si>
  <si>
    <t>Кус кус - пълнозърнест-оп. от 400 гр.</t>
  </si>
  <si>
    <t>ОБЩО ЗА ОБОСОБЕНА ПОЗИЦИЯ № 5:</t>
  </si>
  <si>
    <t>Макарони- 500гр. - 100 % пшеничен грис, вода и яйца</t>
  </si>
  <si>
    <t>Кори за баница-оп. от 200 гр.</t>
  </si>
  <si>
    <t>Черен пипер-опаковка от 200 гр.</t>
  </si>
  <si>
    <t>Жито - Грухана пшеница</t>
  </si>
  <si>
    <t>Дафинов лист-опаковка от 100 гр.</t>
  </si>
  <si>
    <t>Брашно царевичо - 400 гр</t>
  </si>
  <si>
    <t>Сода за хляб- опаковка от 0.70 гр.</t>
  </si>
  <si>
    <t>Грис, пшеничен - 500 гр.</t>
  </si>
  <si>
    <t>Царевичен грис за качамак - 400 гр.</t>
  </si>
  <si>
    <t>Канела-опаковка от 200 гр.</t>
  </si>
  <si>
    <t>Копър-сух, опаковка от 200 гр.</t>
  </si>
  <si>
    <t>Девисил-сух, опаковка от 180 гр.</t>
  </si>
  <si>
    <t>Компот - 680 гр</t>
  </si>
  <si>
    <t>Бюльон - кубче в кутия</t>
  </si>
  <si>
    <t>Маслини - 5 кг</t>
  </si>
  <si>
    <t>Нишесте-натурално бяло, 600 гр.</t>
  </si>
  <si>
    <t>Нишесте- 600 гр.</t>
  </si>
  <si>
    <t>Булгур-оп. от 500 гр.</t>
  </si>
  <si>
    <t>Детско гранулирано какао-оп. от 0.300 гр.</t>
  </si>
  <si>
    <t>Черен пипер-опаковка от от 200 гр.</t>
  </si>
  <si>
    <t>Базова цена в лева с вкл. ДДС</t>
  </si>
  <si>
    <t>Надценка в лева с вкл. ДДС</t>
  </si>
  <si>
    <t xml:space="preserve">Обща предлагана /определяема/цена в лв. с вкл. ДДС                                                               </t>
  </si>
  <si>
    <t>Кисели краставици 0,680 кг.</t>
  </si>
  <si>
    <t>Гъби консерва - опаковка от 0.500 кг.</t>
  </si>
  <si>
    <t>Руло Пакетирано - оп. от 330 гр.</t>
  </si>
  <si>
    <t>Периодични доставки по предварителни заявки на хранителни продукти по обособени позиции до детски и социални заведенията на територията на община Априлци през 2016 – 2017 г.</t>
  </si>
  <si>
    <t>Образец № 2.5</t>
  </si>
  <si>
    <t xml:space="preserve">Име и фамилия </t>
  </si>
  <si>
    <t xml:space="preserve">Длъжност </t>
  </si>
  <si>
    <t xml:space="preserve">Наименование на участника </t>
  </si>
  <si>
    <t xml:space="preserve">Дата </t>
  </si>
  <si>
    <t>Тахан халва - 300 гр</t>
  </si>
  <si>
    <t>Течен шоколад 0,350 кг.</t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</si>
</sst>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#,##0.00\ &quot;лв.&quot;"/>
  </numFmts>
  <fonts count="7">
    <font>
      <sz val="10"/>
      <name val="Arial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1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right"/>
    </xf>
    <xf numFmtId="0" fontId="3" fillId="0" borderId="2" xfId="0" applyFont="1" applyBorder="1" applyAlignment="1">
      <alignment vertical="center" wrapText="1"/>
    </xf>
    <xf numFmtId="0" fontId="1" fillId="0" borderId="1" xfId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horizontal="right" vertical="top"/>
    </xf>
    <xf numFmtId="0" fontId="1" fillId="0" borderId="1" xfId="1" applyFont="1" applyBorder="1" applyAlignment="1" applyProtection="1">
      <alignment horizontal="center" vertical="top"/>
    </xf>
    <xf numFmtId="0" fontId="1" fillId="0" borderId="1" xfId="0" applyFont="1" applyBorder="1" applyAlignment="1">
      <alignment horizontal="right" vertical="top"/>
    </xf>
    <xf numFmtId="0" fontId="1" fillId="0" borderId="1" xfId="1" applyFont="1" applyBorder="1" applyAlignment="1" applyProtection="1">
      <alignment horizontal="right" vertical="top"/>
    </xf>
    <xf numFmtId="165" fontId="1" fillId="0" borderId="1" xfId="1" applyNumberFormat="1" applyFont="1" applyBorder="1" applyAlignment="1" applyProtection="1">
      <alignment horizontal="right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1" fontId="1" fillId="0" borderId="0" xfId="0" applyNumberFormat="1" applyFont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 vertical="top"/>
    </xf>
    <xf numFmtId="165" fontId="1" fillId="0" borderId="1" xfId="1" applyNumberFormat="1" applyFont="1" applyBorder="1" applyAlignment="1" applyProtection="1">
      <alignment horizontal="right" vertical="top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/>
    <xf numFmtId="165" fontId="1" fillId="0" borderId="1" xfId="0" applyNumberFormat="1" applyFont="1" applyBorder="1" applyAlignment="1"/>
    <xf numFmtId="0" fontId="1" fillId="0" borderId="1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right"/>
    </xf>
    <xf numFmtId="165" fontId="1" fillId="0" borderId="1" xfId="0" applyNumberFormat="1" applyFont="1" applyFill="1" applyBorder="1"/>
    <xf numFmtId="0" fontId="1" fillId="0" borderId="0" xfId="0" applyFont="1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2" applyBorder="1" applyAlignment="1" applyProtection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</cellXfs>
  <cellStyles count="3">
    <cellStyle name="Normal_Sheet1" xfId="1"/>
    <cellStyle name="Нормален" xfId="0" builtinId="0"/>
    <cellStyle name="Хипервръзка" xfId="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topLeftCell="A109" zoomScaleNormal="85" zoomScaleSheetLayoutView="100" workbookViewId="0">
      <selection activeCell="B41" sqref="B41"/>
    </sheetView>
  </sheetViews>
  <sheetFormatPr defaultRowHeight="15.75"/>
  <cols>
    <col min="1" max="1" width="5.140625" style="17" customWidth="1"/>
    <col min="2" max="2" width="31.5703125" style="17" customWidth="1"/>
    <col min="3" max="3" width="8" style="17" customWidth="1"/>
    <col min="4" max="4" width="6.42578125" style="17" customWidth="1"/>
    <col min="5" max="5" width="9" style="17" bestFit="1" customWidth="1"/>
    <col min="6" max="6" width="9.5703125" style="17" customWidth="1"/>
    <col min="7" max="7" width="9.140625" style="17" customWidth="1"/>
    <col min="8" max="8" width="11.5703125" style="23" customWidth="1"/>
    <col min="9" max="9" width="15" style="23" customWidth="1"/>
    <col min="10" max="10" width="16" style="17" customWidth="1"/>
    <col min="11" max="16384" width="9.140625" style="17"/>
  </cols>
  <sheetData>
    <row r="1" spans="1:10">
      <c r="A1" s="42" t="s">
        <v>113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5.75" customHeight="1">
      <c r="A2" s="34" t="s">
        <v>46</v>
      </c>
      <c r="B2" s="34"/>
      <c r="C2" s="33"/>
      <c r="D2" s="33"/>
      <c r="E2" s="33"/>
      <c r="F2" s="33"/>
      <c r="G2" s="33"/>
      <c r="H2" s="33"/>
      <c r="I2" s="33"/>
      <c r="J2" s="33"/>
    </row>
    <row r="3" spans="1:10" s="1" customFormat="1" ht="15.75" customHeight="1">
      <c r="A3" s="34" t="s">
        <v>47</v>
      </c>
      <c r="B3" s="34"/>
      <c r="C3" s="33"/>
      <c r="D3" s="33"/>
      <c r="E3" s="33"/>
      <c r="F3" s="33"/>
      <c r="G3" s="33"/>
      <c r="H3" s="33"/>
      <c r="I3" s="33"/>
      <c r="J3" s="33"/>
    </row>
    <row r="4" spans="1:10" s="1" customFormat="1" ht="15.75" customHeight="1">
      <c r="A4" s="34" t="s">
        <v>48</v>
      </c>
      <c r="B4" s="34"/>
      <c r="C4" s="33"/>
      <c r="D4" s="33"/>
      <c r="E4" s="33"/>
      <c r="F4" s="33"/>
      <c r="G4" s="33"/>
      <c r="H4" s="33"/>
      <c r="I4" s="33"/>
      <c r="J4" s="33"/>
    </row>
    <row r="5" spans="1:10" s="1" customFormat="1" ht="15.75" customHeight="1">
      <c r="A5" s="34" t="s">
        <v>49</v>
      </c>
      <c r="B5" s="34"/>
      <c r="C5" s="33"/>
      <c r="D5" s="33"/>
      <c r="E5" s="33"/>
      <c r="F5" s="33"/>
      <c r="G5" s="33"/>
      <c r="H5" s="33"/>
      <c r="I5" s="33"/>
      <c r="J5" s="33"/>
    </row>
    <row r="6" spans="1:10" s="1" customFormat="1" ht="15.75" customHeight="1">
      <c r="A6" s="34" t="s">
        <v>50</v>
      </c>
      <c r="B6" s="34"/>
      <c r="C6" s="33"/>
      <c r="D6" s="33"/>
      <c r="E6" s="33"/>
      <c r="F6" s="33"/>
      <c r="G6" s="33"/>
      <c r="H6" s="33"/>
      <c r="I6" s="33"/>
      <c r="J6" s="33"/>
    </row>
    <row r="7" spans="1:10" s="1" customFormat="1" ht="15.75" customHeight="1">
      <c r="A7" s="34" t="s">
        <v>51</v>
      </c>
      <c r="B7" s="34"/>
      <c r="C7" s="33"/>
      <c r="D7" s="33"/>
      <c r="E7" s="33"/>
      <c r="F7" s="33"/>
      <c r="G7" s="33"/>
      <c r="H7" s="33"/>
      <c r="I7" s="33"/>
      <c r="J7" s="33"/>
    </row>
    <row r="8" spans="1:10" s="1" customFormat="1" ht="15.75" customHeight="1">
      <c r="A8" s="34" t="s">
        <v>52</v>
      </c>
      <c r="B8" s="34"/>
      <c r="C8" s="33"/>
      <c r="D8" s="33"/>
      <c r="E8" s="33"/>
      <c r="F8" s="33"/>
      <c r="G8" s="33"/>
      <c r="H8" s="33"/>
      <c r="I8" s="33"/>
      <c r="J8" s="33"/>
    </row>
    <row r="9" spans="1:10" s="1" customFormat="1" ht="15.75" customHeight="1">
      <c r="A9" s="34" t="s">
        <v>53</v>
      </c>
      <c r="B9" s="34"/>
      <c r="C9" s="33"/>
      <c r="D9" s="33"/>
      <c r="E9" s="33"/>
      <c r="F9" s="33"/>
      <c r="G9" s="33"/>
      <c r="H9" s="33"/>
      <c r="I9" s="33"/>
      <c r="J9" s="33"/>
    </row>
    <row r="10" spans="1:10" s="1" customFormat="1" ht="15.75" customHeight="1">
      <c r="A10" s="34" t="s">
        <v>54</v>
      </c>
      <c r="B10" s="34"/>
      <c r="C10" s="35"/>
      <c r="D10" s="33"/>
      <c r="E10" s="33"/>
      <c r="F10" s="33"/>
      <c r="G10" s="33"/>
      <c r="H10" s="33"/>
      <c r="I10" s="33"/>
      <c r="J10" s="33"/>
    </row>
    <row r="11" spans="1:10">
      <c r="A11" s="32"/>
      <c r="B11" s="32"/>
      <c r="C11" s="32"/>
      <c r="D11" s="32"/>
      <c r="E11" s="32"/>
      <c r="F11" s="32"/>
      <c r="G11" s="32"/>
      <c r="H11" s="32"/>
      <c r="I11" s="32"/>
    </row>
    <row r="12" spans="1:10" ht="15.75" customHeight="1">
      <c r="A12" s="32" t="s">
        <v>9</v>
      </c>
      <c r="B12" s="32"/>
      <c r="C12" s="32" t="s">
        <v>112</v>
      </c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4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5.75" customHeight="1">
      <c r="A15" s="37" t="s">
        <v>10</v>
      </c>
      <c r="B15" s="37"/>
      <c r="C15" s="32" t="s">
        <v>11</v>
      </c>
      <c r="D15" s="32"/>
      <c r="E15" s="32"/>
      <c r="F15" s="32"/>
      <c r="G15" s="32"/>
      <c r="H15" s="32"/>
      <c r="I15" s="32"/>
      <c r="J15" s="32"/>
    </row>
    <row r="16" spans="1:10">
      <c r="A16" s="6"/>
      <c r="B16" s="6"/>
      <c r="C16" s="9"/>
      <c r="D16" s="9"/>
      <c r="E16" s="9"/>
      <c r="F16" s="9"/>
      <c r="G16" s="9"/>
      <c r="H16" s="9"/>
      <c r="I16" s="9"/>
    </row>
    <row r="17" spans="1:12" ht="160.5" customHeight="1">
      <c r="A17" s="2" t="s">
        <v>6</v>
      </c>
      <c r="B17" s="2" t="s">
        <v>7</v>
      </c>
      <c r="C17" s="2" t="s">
        <v>3</v>
      </c>
      <c r="D17" s="3" t="s">
        <v>44</v>
      </c>
      <c r="E17" s="3" t="s">
        <v>106</v>
      </c>
      <c r="F17" s="3" t="s">
        <v>107</v>
      </c>
      <c r="G17" s="16" t="s">
        <v>60</v>
      </c>
      <c r="H17" s="16" t="s">
        <v>56</v>
      </c>
      <c r="I17" s="16" t="s">
        <v>55</v>
      </c>
      <c r="J17" s="16" t="s">
        <v>108</v>
      </c>
    </row>
    <row r="18" spans="1:12" s="18" customFormat="1" ht="15.75" customHeight="1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2" s="31" customFormat="1" ht="31.5">
      <c r="A19" s="28">
        <v>1</v>
      </c>
      <c r="B19" s="25" t="s">
        <v>82</v>
      </c>
      <c r="C19" s="28" t="s">
        <v>0</v>
      </c>
      <c r="D19" s="29">
        <v>500</v>
      </c>
      <c r="E19" s="30">
        <v>2</v>
      </c>
      <c r="F19" s="30"/>
      <c r="G19" s="15">
        <f t="shared" ref="G19:G23" si="0">SUM(E19:F19)</f>
        <v>2</v>
      </c>
      <c r="H19" s="30">
        <f t="shared" ref="H19:H23" si="1">G19/1.2</f>
        <v>1.6666666666666667</v>
      </c>
      <c r="I19" s="30">
        <f t="shared" ref="I19:I23" si="2">D19*H19</f>
        <v>833.33333333333337</v>
      </c>
      <c r="J19" s="30">
        <f t="shared" ref="J19:J23" si="3">I19*1.2</f>
        <v>1000</v>
      </c>
    </row>
    <row r="20" spans="1:12" s="31" customFormat="1" ht="31.5">
      <c r="A20" s="28">
        <v>2</v>
      </c>
      <c r="B20" s="25" t="s">
        <v>111</v>
      </c>
      <c r="C20" s="28" t="s">
        <v>0</v>
      </c>
      <c r="D20" s="29">
        <v>100</v>
      </c>
      <c r="E20" s="30">
        <v>1.4</v>
      </c>
      <c r="F20" s="30"/>
      <c r="G20" s="15">
        <f t="shared" si="0"/>
        <v>1.4</v>
      </c>
      <c r="H20" s="30">
        <f t="shared" si="1"/>
        <v>1.1666666666666667</v>
      </c>
      <c r="I20" s="30">
        <f t="shared" si="2"/>
        <v>116.66666666666667</v>
      </c>
      <c r="J20" s="30">
        <f t="shared" si="3"/>
        <v>140</v>
      </c>
    </row>
    <row r="21" spans="1:12" s="31" customFormat="1">
      <c r="A21" s="28">
        <v>3</v>
      </c>
      <c r="B21" s="25" t="s">
        <v>118</v>
      </c>
      <c r="C21" s="28" t="s">
        <v>0</v>
      </c>
      <c r="D21" s="29">
        <v>100</v>
      </c>
      <c r="E21" s="30">
        <v>1.3</v>
      </c>
      <c r="F21" s="30"/>
      <c r="G21" s="15">
        <f t="shared" si="0"/>
        <v>1.3</v>
      </c>
      <c r="H21" s="30">
        <f t="shared" si="1"/>
        <v>1.0833333333333335</v>
      </c>
      <c r="I21" s="30">
        <f t="shared" si="2"/>
        <v>108.33333333333334</v>
      </c>
      <c r="J21" s="30">
        <f t="shared" si="3"/>
        <v>130</v>
      </c>
    </row>
    <row r="22" spans="1:12" s="31" customFormat="1">
      <c r="A22" s="28">
        <v>4</v>
      </c>
      <c r="B22" s="25" t="s">
        <v>119</v>
      </c>
      <c r="C22" s="28" t="s">
        <v>0</v>
      </c>
      <c r="D22" s="29">
        <v>100</v>
      </c>
      <c r="E22" s="30">
        <v>4.7</v>
      </c>
      <c r="F22" s="30"/>
      <c r="G22" s="15">
        <f t="shared" si="0"/>
        <v>4.7</v>
      </c>
      <c r="H22" s="30">
        <f t="shared" si="1"/>
        <v>3.916666666666667</v>
      </c>
      <c r="I22" s="30">
        <f t="shared" si="2"/>
        <v>391.66666666666669</v>
      </c>
      <c r="J22" s="30">
        <f t="shared" si="3"/>
        <v>470</v>
      </c>
    </row>
    <row r="23" spans="1:12" s="31" customFormat="1">
      <c r="A23" s="28">
        <v>5</v>
      </c>
      <c r="B23" s="25" t="s">
        <v>109</v>
      </c>
      <c r="C23" s="28" t="s">
        <v>0</v>
      </c>
      <c r="D23" s="29">
        <v>1000</v>
      </c>
      <c r="E23" s="30">
        <v>1.85</v>
      </c>
      <c r="F23" s="30"/>
      <c r="G23" s="15">
        <f t="shared" si="0"/>
        <v>1.85</v>
      </c>
      <c r="H23" s="30">
        <f t="shared" si="1"/>
        <v>1.5416666666666667</v>
      </c>
      <c r="I23" s="30">
        <f t="shared" si="2"/>
        <v>1541.6666666666667</v>
      </c>
      <c r="J23" s="30">
        <f t="shared" si="3"/>
        <v>1850</v>
      </c>
    </row>
    <row r="24" spans="1:12" ht="31.5">
      <c r="A24" s="28">
        <v>6</v>
      </c>
      <c r="B24" s="24" t="s">
        <v>70</v>
      </c>
      <c r="C24" s="7" t="s">
        <v>0</v>
      </c>
      <c r="D24" s="8">
        <v>140</v>
      </c>
      <c r="E24" s="19">
        <v>2</v>
      </c>
      <c r="F24" s="19"/>
      <c r="G24" s="15">
        <f t="shared" ref="G24" si="4">SUM(E24:F24)</f>
        <v>2</v>
      </c>
      <c r="H24" s="19">
        <f t="shared" ref="H24" si="5">G24/1.2</f>
        <v>1.6666666666666667</v>
      </c>
      <c r="I24" s="19">
        <f t="shared" ref="I24" si="6">D24*H24</f>
        <v>233.33333333333334</v>
      </c>
      <c r="J24" s="19">
        <f t="shared" ref="J24" si="7">I24*1.2</f>
        <v>280</v>
      </c>
    </row>
    <row r="25" spans="1:12" ht="31.5">
      <c r="A25" s="28">
        <v>7</v>
      </c>
      <c r="B25" s="24" t="s">
        <v>30</v>
      </c>
      <c r="C25" s="7" t="s">
        <v>1</v>
      </c>
      <c r="D25" s="8">
        <v>440</v>
      </c>
      <c r="E25" s="15">
        <v>0.7</v>
      </c>
      <c r="F25" s="15"/>
      <c r="G25" s="15">
        <f>SUM(E25:F25)</f>
        <v>0.7</v>
      </c>
      <c r="H25" s="19">
        <f>G25/1.2</f>
        <v>0.58333333333333337</v>
      </c>
      <c r="I25" s="19">
        <f>D25*H25</f>
        <v>256.66666666666669</v>
      </c>
      <c r="J25" s="19">
        <f>I25*1.2</f>
        <v>308</v>
      </c>
    </row>
    <row r="26" spans="1:12">
      <c r="A26" s="28">
        <v>8</v>
      </c>
      <c r="B26" s="24" t="s">
        <v>13</v>
      </c>
      <c r="C26" s="7" t="s">
        <v>1</v>
      </c>
      <c r="D26" s="8">
        <v>350</v>
      </c>
      <c r="E26" s="15">
        <v>1.46</v>
      </c>
      <c r="F26" s="15"/>
      <c r="G26" s="15">
        <f t="shared" ref="G26:G69" si="8">SUM(E26:F26)</f>
        <v>1.46</v>
      </c>
      <c r="H26" s="19">
        <f t="shared" ref="H26:H69" si="9">G26/1.2</f>
        <v>1.2166666666666668</v>
      </c>
      <c r="I26" s="19">
        <f t="shared" ref="I26:I69" si="10">D26*H26</f>
        <v>425.83333333333337</v>
      </c>
      <c r="J26" s="19">
        <f t="shared" ref="J26:J69" si="11">I26*1.2</f>
        <v>511</v>
      </c>
    </row>
    <row r="27" spans="1:12">
      <c r="A27" s="28">
        <v>9</v>
      </c>
      <c r="B27" s="24" t="s">
        <v>87</v>
      </c>
      <c r="C27" s="7" t="s">
        <v>0</v>
      </c>
      <c r="D27" s="8">
        <v>150</v>
      </c>
      <c r="E27" s="15">
        <v>1.8</v>
      </c>
      <c r="F27" s="15"/>
      <c r="G27" s="15">
        <f t="shared" si="8"/>
        <v>1.8</v>
      </c>
      <c r="H27" s="19">
        <f t="shared" si="9"/>
        <v>1.5</v>
      </c>
      <c r="I27" s="19">
        <f t="shared" si="10"/>
        <v>225</v>
      </c>
      <c r="J27" s="19">
        <f t="shared" si="11"/>
        <v>270</v>
      </c>
    </row>
    <row r="28" spans="1:12" ht="31.5">
      <c r="A28" s="28">
        <v>10</v>
      </c>
      <c r="B28" s="25" t="s">
        <v>86</v>
      </c>
      <c r="C28" s="7" t="s">
        <v>0</v>
      </c>
      <c r="D28" s="8">
        <v>180</v>
      </c>
      <c r="E28" s="15">
        <v>0.7</v>
      </c>
      <c r="F28" s="15"/>
      <c r="G28" s="15">
        <f t="shared" si="8"/>
        <v>0.7</v>
      </c>
      <c r="H28" s="19">
        <f t="shared" si="9"/>
        <v>0.58333333333333337</v>
      </c>
      <c r="I28" s="19">
        <f t="shared" si="10"/>
        <v>105</v>
      </c>
      <c r="J28" s="19">
        <f t="shared" si="11"/>
        <v>126</v>
      </c>
      <c r="L28" s="17" t="s">
        <v>33</v>
      </c>
    </row>
    <row r="29" spans="1:12">
      <c r="A29" s="28">
        <v>11</v>
      </c>
      <c r="B29" s="24" t="s">
        <v>102</v>
      </c>
      <c r="C29" s="7" t="s">
        <v>0</v>
      </c>
      <c r="D29" s="8">
        <v>300</v>
      </c>
      <c r="E29" s="15">
        <v>2.2799999999999998</v>
      </c>
      <c r="F29" s="15"/>
      <c r="G29" s="15">
        <f t="shared" si="8"/>
        <v>2.2799999999999998</v>
      </c>
      <c r="H29" s="19">
        <f t="shared" si="9"/>
        <v>1.9</v>
      </c>
      <c r="I29" s="19">
        <f t="shared" si="10"/>
        <v>570</v>
      </c>
      <c r="J29" s="19">
        <f t="shared" si="11"/>
        <v>684</v>
      </c>
    </row>
    <row r="30" spans="1:12" ht="31.5">
      <c r="A30" s="28">
        <v>12</v>
      </c>
      <c r="B30" s="24" t="s">
        <v>39</v>
      </c>
      <c r="C30" s="7" t="s">
        <v>0</v>
      </c>
      <c r="D30" s="8">
        <v>38</v>
      </c>
      <c r="E30" s="15">
        <v>4.32</v>
      </c>
      <c r="F30" s="15"/>
      <c r="G30" s="15">
        <f t="shared" si="8"/>
        <v>4.32</v>
      </c>
      <c r="H30" s="19">
        <f t="shared" si="9"/>
        <v>3.6000000000000005</v>
      </c>
      <c r="I30" s="19">
        <f t="shared" si="10"/>
        <v>136.80000000000001</v>
      </c>
      <c r="J30" s="19">
        <f t="shared" si="11"/>
        <v>164.16</v>
      </c>
    </row>
    <row r="31" spans="1:12">
      <c r="A31" s="28">
        <v>13</v>
      </c>
      <c r="B31" s="24" t="s">
        <v>37</v>
      </c>
      <c r="C31" s="7" t="s">
        <v>2</v>
      </c>
      <c r="D31" s="8">
        <v>1230</v>
      </c>
      <c r="E31" s="15">
        <v>2.1</v>
      </c>
      <c r="F31" s="15"/>
      <c r="G31" s="15">
        <f t="shared" si="8"/>
        <v>2.1</v>
      </c>
      <c r="H31" s="19">
        <f t="shared" si="9"/>
        <v>1.7500000000000002</v>
      </c>
      <c r="I31" s="19">
        <f t="shared" si="10"/>
        <v>2152.5000000000005</v>
      </c>
      <c r="J31" s="19">
        <f t="shared" si="11"/>
        <v>2583.0000000000005</v>
      </c>
      <c r="L31" s="17" t="s">
        <v>33</v>
      </c>
    </row>
    <row r="32" spans="1:12">
      <c r="A32" s="28">
        <v>14</v>
      </c>
      <c r="B32" s="24" t="s">
        <v>15</v>
      </c>
      <c r="C32" s="7" t="s">
        <v>0</v>
      </c>
      <c r="D32" s="8">
        <v>100</v>
      </c>
      <c r="E32" s="15">
        <v>1.44</v>
      </c>
      <c r="F32" s="15"/>
      <c r="G32" s="15">
        <f t="shared" si="8"/>
        <v>1.44</v>
      </c>
      <c r="H32" s="19">
        <f t="shared" si="9"/>
        <v>1.2</v>
      </c>
      <c r="I32" s="19">
        <f t="shared" si="10"/>
        <v>120</v>
      </c>
      <c r="J32" s="19">
        <f t="shared" si="11"/>
        <v>144</v>
      </c>
    </row>
    <row r="33" spans="1:10">
      <c r="A33" s="28">
        <v>15</v>
      </c>
      <c r="B33" s="24" t="s">
        <v>16</v>
      </c>
      <c r="C33" s="7" t="s">
        <v>0</v>
      </c>
      <c r="D33" s="8">
        <v>35</v>
      </c>
      <c r="E33" s="15">
        <v>0.24</v>
      </c>
      <c r="F33" s="15"/>
      <c r="G33" s="15">
        <f t="shared" si="8"/>
        <v>0.24</v>
      </c>
      <c r="H33" s="19">
        <f t="shared" si="9"/>
        <v>0.2</v>
      </c>
      <c r="I33" s="19">
        <f t="shared" si="10"/>
        <v>7</v>
      </c>
      <c r="J33" s="19">
        <f t="shared" si="11"/>
        <v>8.4</v>
      </c>
    </row>
    <row r="34" spans="1:10">
      <c r="A34" s="28">
        <v>16</v>
      </c>
      <c r="B34" s="24" t="s">
        <v>8</v>
      </c>
      <c r="C34" s="7" t="s">
        <v>0</v>
      </c>
      <c r="D34" s="8">
        <v>60</v>
      </c>
      <c r="E34" s="15">
        <v>0.35</v>
      </c>
      <c r="F34" s="15"/>
      <c r="G34" s="15">
        <f t="shared" si="8"/>
        <v>0.35</v>
      </c>
      <c r="H34" s="19">
        <f t="shared" si="9"/>
        <v>0.29166666666666669</v>
      </c>
      <c r="I34" s="19">
        <f t="shared" si="10"/>
        <v>17.5</v>
      </c>
      <c r="J34" s="19">
        <f t="shared" si="11"/>
        <v>21</v>
      </c>
    </row>
    <row r="35" spans="1:10">
      <c r="A35" s="28">
        <v>17</v>
      </c>
      <c r="B35" s="25" t="s">
        <v>40</v>
      </c>
      <c r="C35" s="7" t="s">
        <v>0</v>
      </c>
      <c r="D35" s="8">
        <v>45</v>
      </c>
      <c r="E35" s="15">
        <v>5.42</v>
      </c>
      <c r="F35" s="15"/>
      <c r="G35" s="15">
        <f t="shared" si="8"/>
        <v>5.42</v>
      </c>
      <c r="H35" s="19">
        <f t="shared" si="9"/>
        <v>4.5166666666666666</v>
      </c>
      <c r="I35" s="19">
        <f t="shared" si="10"/>
        <v>203.25</v>
      </c>
      <c r="J35" s="19">
        <f t="shared" si="11"/>
        <v>243.89999999999998</v>
      </c>
    </row>
    <row r="36" spans="1:10">
      <c r="A36" s="28">
        <v>18</v>
      </c>
      <c r="B36" s="24" t="s">
        <v>17</v>
      </c>
      <c r="C36" s="7" t="s">
        <v>0</v>
      </c>
      <c r="D36" s="8">
        <v>2850</v>
      </c>
      <c r="E36" s="15">
        <v>1.19</v>
      </c>
      <c r="F36" s="15"/>
      <c r="G36" s="15">
        <f t="shared" si="8"/>
        <v>1.19</v>
      </c>
      <c r="H36" s="19">
        <f t="shared" si="9"/>
        <v>0.9916666666666667</v>
      </c>
      <c r="I36" s="19">
        <f t="shared" si="10"/>
        <v>2826.25</v>
      </c>
      <c r="J36" s="19">
        <f t="shared" si="11"/>
        <v>3391.5</v>
      </c>
    </row>
    <row r="37" spans="1:10">
      <c r="A37" s="28">
        <v>19</v>
      </c>
      <c r="B37" s="24" t="s">
        <v>5</v>
      </c>
      <c r="C37" s="7" t="s">
        <v>1</v>
      </c>
      <c r="D37" s="8">
        <v>170</v>
      </c>
      <c r="E37" s="15">
        <v>0.6</v>
      </c>
      <c r="F37" s="15"/>
      <c r="G37" s="15">
        <f t="shared" si="8"/>
        <v>0.6</v>
      </c>
      <c r="H37" s="19">
        <f t="shared" si="9"/>
        <v>0.5</v>
      </c>
      <c r="I37" s="19">
        <f t="shared" si="10"/>
        <v>85</v>
      </c>
      <c r="J37" s="19">
        <f t="shared" si="11"/>
        <v>102</v>
      </c>
    </row>
    <row r="38" spans="1:10">
      <c r="A38" s="28">
        <v>20</v>
      </c>
      <c r="B38" s="24" t="s">
        <v>18</v>
      </c>
      <c r="C38" s="7" t="s">
        <v>0</v>
      </c>
      <c r="D38" s="8">
        <v>200</v>
      </c>
      <c r="E38" s="15">
        <v>0.79</v>
      </c>
      <c r="F38" s="15"/>
      <c r="G38" s="15">
        <f t="shared" si="8"/>
        <v>0.79</v>
      </c>
      <c r="H38" s="19">
        <f t="shared" si="9"/>
        <v>0.65833333333333344</v>
      </c>
      <c r="I38" s="19">
        <f t="shared" si="10"/>
        <v>131.66666666666669</v>
      </c>
      <c r="J38" s="19">
        <f t="shared" si="11"/>
        <v>158.00000000000003</v>
      </c>
    </row>
    <row r="39" spans="1:10" ht="31.5">
      <c r="A39" s="28">
        <v>21</v>
      </c>
      <c r="B39" s="24" t="s">
        <v>88</v>
      </c>
      <c r="C39" s="7" t="s">
        <v>0</v>
      </c>
      <c r="D39" s="8">
        <v>7</v>
      </c>
      <c r="E39" s="15">
        <v>5.76</v>
      </c>
      <c r="F39" s="15"/>
      <c r="G39" s="15">
        <f t="shared" si="8"/>
        <v>5.76</v>
      </c>
      <c r="H39" s="19">
        <f t="shared" si="9"/>
        <v>4.8</v>
      </c>
      <c r="I39" s="19">
        <f t="shared" si="10"/>
        <v>33.6</v>
      </c>
      <c r="J39" s="19">
        <f t="shared" si="11"/>
        <v>40.32</v>
      </c>
    </row>
    <row r="40" spans="1:10">
      <c r="A40" s="28">
        <v>22</v>
      </c>
      <c r="B40" s="24" t="s">
        <v>4</v>
      </c>
      <c r="C40" s="7" t="s">
        <v>1</v>
      </c>
      <c r="D40" s="8">
        <v>385</v>
      </c>
      <c r="E40" s="15">
        <v>2.7</v>
      </c>
      <c r="F40" s="15"/>
      <c r="G40" s="15">
        <f t="shared" si="8"/>
        <v>2.7</v>
      </c>
      <c r="H40" s="19">
        <f t="shared" si="9"/>
        <v>2.2500000000000004</v>
      </c>
      <c r="I40" s="19">
        <f t="shared" si="10"/>
        <v>866.25000000000023</v>
      </c>
      <c r="J40" s="19">
        <f t="shared" si="11"/>
        <v>1039.5000000000002</v>
      </c>
    </row>
    <row r="41" spans="1:10" ht="31.5">
      <c r="A41" s="28">
        <v>23</v>
      </c>
      <c r="B41" s="24" t="s">
        <v>20</v>
      </c>
      <c r="C41" s="7" t="s">
        <v>1</v>
      </c>
      <c r="D41" s="8">
        <v>323</v>
      </c>
      <c r="E41" s="15">
        <v>3.08</v>
      </c>
      <c r="F41" s="15"/>
      <c r="G41" s="15">
        <f t="shared" si="8"/>
        <v>3.08</v>
      </c>
      <c r="H41" s="19">
        <f t="shared" si="9"/>
        <v>2.5666666666666669</v>
      </c>
      <c r="I41" s="19">
        <f t="shared" si="10"/>
        <v>829.03333333333342</v>
      </c>
      <c r="J41" s="19">
        <f t="shared" si="11"/>
        <v>994.84</v>
      </c>
    </row>
    <row r="42" spans="1:10">
      <c r="A42" s="28">
        <v>24</v>
      </c>
      <c r="B42" s="24" t="s">
        <v>19</v>
      </c>
      <c r="C42" s="7" t="s">
        <v>1</v>
      </c>
      <c r="D42" s="8">
        <v>570</v>
      </c>
      <c r="E42" s="15">
        <v>2</v>
      </c>
      <c r="F42" s="15"/>
      <c r="G42" s="15">
        <f t="shared" si="8"/>
        <v>2</v>
      </c>
      <c r="H42" s="19">
        <f t="shared" si="9"/>
        <v>1.6666666666666667</v>
      </c>
      <c r="I42" s="19">
        <f t="shared" si="10"/>
        <v>950</v>
      </c>
      <c r="J42" s="19">
        <f t="shared" si="11"/>
        <v>1140</v>
      </c>
    </row>
    <row r="43" spans="1:10">
      <c r="A43" s="28">
        <v>25</v>
      </c>
      <c r="B43" s="24" t="s">
        <v>36</v>
      </c>
      <c r="C43" s="7" t="s">
        <v>0</v>
      </c>
      <c r="D43" s="8">
        <v>350</v>
      </c>
      <c r="E43" s="15">
        <v>2</v>
      </c>
      <c r="F43" s="15"/>
      <c r="G43" s="15">
        <f t="shared" si="8"/>
        <v>2</v>
      </c>
      <c r="H43" s="19">
        <f t="shared" si="9"/>
        <v>1.6666666666666667</v>
      </c>
      <c r="I43" s="19">
        <f t="shared" si="10"/>
        <v>583.33333333333337</v>
      </c>
      <c r="J43" s="19">
        <f t="shared" si="11"/>
        <v>700</v>
      </c>
    </row>
    <row r="44" spans="1:10" ht="31.5">
      <c r="A44" s="28">
        <v>26</v>
      </c>
      <c r="B44" s="24" t="s">
        <v>21</v>
      </c>
      <c r="C44" s="12" t="s">
        <v>0</v>
      </c>
      <c r="D44" s="8">
        <v>180</v>
      </c>
      <c r="E44" s="20">
        <v>1.19</v>
      </c>
      <c r="F44" s="15"/>
      <c r="G44" s="15">
        <f t="shared" si="8"/>
        <v>1.19</v>
      </c>
      <c r="H44" s="19">
        <f t="shared" si="9"/>
        <v>0.9916666666666667</v>
      </c>
      <c r="I44" s="19">
        <f t="shared" si="10"/>
        <v>178.5</v>
      </c>
      <c r="J44" s="19">
        <f t="shared" si="11"/>
        <v>214.2</v>
      </c>
    </row>
    <row r="45" spans="1:10">
      <c r="A45" s="28">
        <v>27</v>
      </c>
      <c r="B45" s="24" t="s">
        <v>22</v>
      </c>
      <c r="C45" s="12" t="s">
        <v>0</v>
      </c>
      <c r="D45" s="8">
        <v>290</v>
      </c>
      <c r="E45" s="21">
        <v>1.44</v>
      </c>
      <c r="F45" s="15"/>
      <c r="G45" s="15">
        <f t="shared" si="8"/>
        <v>1.44</v>
      </c>
      <c r="H45" s="19">
        <f t="shared" si="9"/>
        <v>1.2</v>
      </c>
      <c r="I45" s="19">
        <f t="shared" si="10"/>
        <v>348</v>
      </c>
      <c r="J45" s="19">
        <f t="shared" si="11"/>
        <v>417.59999999999997</v>
      </c>
    </row>
    <row r="46" spans="1:10">
      <c r="A46" s="28">
        <v>28</v>
      </c>
      <c r="B46" s="24" t="s">
        <v>89</v>
      </c>
      <c r="C46" s="7" t="s">
        <v>1</v>
      </c>
      <c r="D46" s="8">
        <v>10</v>
      </c>
      <c r="E46" s="15">
        <v>2.5099999999999998</v>
      </c>
      <c r="F46" s="15"/>
      <c r="G46" s="15">
        <f t="shared" si="8"/>
        <v>2.5099999999999998</v>
      </c>
      <c r="H46" s="19">
        <f t="shared" si="9"/>
        <v>2.0916666666666668</v>
      </c>
      <c r="I46" s="19">
        <f t="shared" si="10"/>
        <v>20.916666666666668</v>
      </c>
      <c r="J46" s="19">
        <f t="shared" si="11"/>
        <v>25.1</v>
      </c>
    </row>
    <row r="47" spans="1:10" ht="31.5">
      <c r="A47" s="28">
        <v>29</v>
      </c>
      <c r="B47" s="24" t="s">
        <v>90</v>
      </c>
      <c r="C47" s="7" t="s">
        <v>0</v>
      </c>
      <c r="D47" s="8">
        <v>23</v>
      </c>
      <c r="E47" s="15">
        <v>5.52</v>
      </c>
      <c r="F47" s="15"/>
      <c r="G47" s="15">
        <f t="shared" si="8"/>
        <v>5.52</v>
      </c>
      <c r="H47" s="19">
        <f t="shared" si="9"/>
        <v>4.5999999999999996</v>
      </c>
      <c r="I47" s="19">
        <f t="shared" si="10"/>
        <v>105.8</v>
      </c>
      <c r="J47" s="19">
        <f t="shared" si="11"/>
        <v>126.96</v>
      </c>
    </row>
    <row r="48" spans="1:10">
      <c r="A48" s="28">
        <v>30</v>
      </c>
      <c r="B48" s="24" t="s">
        <v>24</v>
      </c>
      <c r="C48" s="7" t="s">
        <v>0</v>
      </c>
      <c r="D48" s="8">
        <v>115</v>
      </c>
      <c r="E48" s="15">
        <v>2.16</v>
      </c>
      <c r="F48" s="15"/>
      <c r="G48" s="15">
        <f t="shared" si="8"/>
        <v>2.16</v>
      </c>
      <c r="H48" s="19">
        <f t="shared" si="9"/>
        <v>1.8000000000000003</v>
      </c>
      <c r="I48" s="19">
        <f t="shared" si="10"/>
        <v>207.00000000000003</v>
      </c>
      <c r="J48" s="19">
        <f t="shared" si="11"/>
        <v>248.40000000000003</v>
      </c>
    </row>
    <row r="49" spans="1:10">
      <c r="A49" s="28">
        <v>31</v>
      </c>
      <c r="B49" s="24" t="s">
        <v>91</v>
      </c>
      <c r="C49" s="7" t="s">
        <v>1</v>
      </c>
      <c r="D49" s="8">
        <v>50</v>
      </c>
      <c r="E49" s="15">
        <v>1.98</v>
      </c>
      <c r="F49" s="15"/>
      <c r="G49" s="15">
        <f t="shared" si="8"/>
        <v>1.98</v>
      </c>
      <c r="H49" s="19">
        <f t="shared" si="9"/>
        <v>1.6500000000000001</v>
      </c>
      <c r="I49" s="19">
        <f t="shared" si="10"/>
        <v>82.5</v>
      </c>
      <c r="J49" s="19">
        <f t="shared" si="11"/>
        <v>99</v>
      </c>
    </row>
    <row r="50" spans="1:10">
      <c r="A50" s="28">
        <v>32</v>
      </c>
      <c r="B50" s="24" t="s">
        <v>38</v>
      </c>
      <c r="C50" s="7" t="s">
        <v>2</v>
      </c>
      <c r="D50" s="8">
        <v>15</v>
      </c>
      <c r="E50" s="15">
        <v>0.6</v>
      </c>
      <c r="F50" s="15"/>
      <c r="G50" s="15">
        <f t="shared" si="8"/>
        <v>0.6</v>
      </c>
      <c r="H50" s="19">
        <f t="shared" si="9"/>
        <v>0.5</v>
      </c>
      <c r="I50" s="19">
        <f t="shared" si="10"/>
        <v>7.5</v>
      </c>
      <c r="J50" s="19">
        <f t="shared" si="11"/>
        <v>9</v>
      </c>
    </row>
    <row r="51" spans="1:10">
      <c r="A51" s="28">
        <v>33</v>
      </c>
      <c r="B51" s="24" t="s">
        <v>26</v>
      </c>
      <c r="C51" s="7" t="s">
        <v>0</v>
      </c>
      <c r="D51" s="8">
        <v>50</v>
      </c>
      <c r="E51" s="15">
        <v>0.02</v>
      </c>
      <c r="F51" s="15"/>
      <c r="G51" s="15">
        <f t="shared" si="8"/>
        <v>0.02</v>
      </c>
      <c r="H51" s="19">
        <f t="shared" si="9"/>
        <v>1.6666666666666666E-2</v>
      </c>
      <c r="I51" s="19">
        <f t="shared" si="10"/>
        <v>0.83333333333333337</v>
      </c>
      <c r="J51" s="19">
        <f t="shared" si="11"/>
        <v>1</v>
      </c>
    </row>
    <row r="52" spans="1:10" ht="31.5">
      <c r="A52" s="28">
        <v>34</v>
      </c>
      <c r="B52" s="24" t="s">
        <v>92</v>
      </c>
      <c r="C52" s="7" t="s">
        <v>0</v>
      </c>
      <c r="D52" s="8">
        <v>1</v>
      </c>
      <c r="E52" s="15">
        <v>0.14000000000000001</v>
      </c>
      <c r="F52" s="15"/>
      <c r="G52" s="15">
        <f t="shared" si="8"/>
        <v>0.14000000000000001</v>
      </c>
      <c r="H52" s="19">
        <f t="shared" si="9"/>
        <v>0.11666666666666668</v>
      </c>
      <c r="I52" s="19">
        <f t="shared" si="10"/>
        <v>0.11666666666666668</v>
      </c>
      <c r="J52" s="19">
        <f t="shared" si="11"/>
        <v>0.14000000000000001</v>
      </c>
    </row>
    <row r="53" spans="1:10">
      <c r="A53" s="28">
        <v>35</v>
      </c>
      <c r="B53" s="24" t="s">
        <v>93</v>
      </c>
      <c r="C53" s="7" t="s">
        <v>1</v>
      </c>
      <c r="D53" s="8">
        <v>20</v>
      </c>
      <c r="E53" s="15">
        <v>2.1</v>
      </c>
      <c r="F53" s="15"/>
      <c r="G53" s="15">
        <f t="shared" si="8"/>
        <v>2.1</v>
      </c>
      <c r="H53" s="19">
        <f t="shared" si="9"/>
        <v>1.7500000000000002</v>
      </c>
      <c r="I53" s="19">
        <f t="shared" si="10"/>
        <v>35.000000000000007</v>
      </c>
      <c r="J53" s="19">
        <f t="shared" si="11"/>
        <v>42.000000000000007</v>
      </c>
    </row>
    <row r="54" spans="1:10" ht="31.5">
      <c r="A54" s="28">
        <v>36</v>
      </c>
      <c r="B54" s="24" t="s">
        <v>94</v>
      </c>
      <c r="C54" s="7" t="s">
        <v>0</v>
      </c>
      <c r="D54" s="8">
        <v>50</v>
      </c>
      <c r="E54" s="15">
        <v>0.9</v>
      </c>
      <c r="F54" s="15"/>
      <c r="G54" s="15">
        <f t="shared" si="8"/>
        <v>0.9</v>
      </c>
      <c r="H54" s="19">
        <f t="shared" si="9"/>
        <v>0.75</v>
      </c>
      <c r="I54" s="19">
        <f t="shared" si="10"/>
        <v>37.5</v>
      </c>
      <c r="J54" s="19">
        <f t="shared" si="11"/>
        <v>45</v>
      </c>
    </row>
    <row r="55" spans="1:10">
      <c r="A55" s="28">
        <v>37</v>
      </c>
      <c r="B55" s="24" t="s">
        <v>42</v>
      </c>
      <c r="C55" s="7" t="s">
        <v>0</v>
      </c>
      <c r="D55" s="8">
        <v>50</v>
      </c>
      <c r="E55" s="15">
        <v>2.5099999999999998</v>
      </c>
      <c r="F55" s="15"/>
      <c r="G55" s="15">
        <f t="shared" si="8"/>
        <v>2.5099999999999998</v>
      </c>
      <c r="H55" s="19">
        <f t="shared" si="9"/>
        <v>2.0916666666666668</v>
      </c>
      <c r="I55" s="19">
        <f t="shared" si="10"/>
        <v>104.58333333333334</v>
      </c>
      <c r="J55" s="19">
        <f t="shared" si="11"/>
        <v>125.5</v>
      </c>
    </row>
    <row r="56" spans="1:10">
      <c r="A56" s="28">
        <v>38</v>
      </c>
      <c r="B56" s="24" t="s">
        <v>95</v>
      </c>
      <c r="C56" s="7" t="s">
        <v>0</v>
      </c>
      <c r="D56" s="8">
        <v>30</v>
      </c>
      <c r="E56" s="15">
        <v>2.4</v>
      </c>
      <c r="F56" s="15"/>
      <c r="G56" s="15">
        <f t="shared" si="8"/>
        <v>2.4</v>
      </c>
      <c r="H56" s="19">
        <f t="shared" si="9"/>
        <v>2</v>
      </c>
      <c r="I56" s="19">
        <f t="shared" si="10"/>
        <v>60</v>
      </c>
      <c r="J56" s="19">
        <f t="shared" si="11"/>
        <v>72</v>
      </c>
    </row>
    <row r="57" spans="1:10">
      <c r="A57" s="28">
        <v>39</v>
      </c>
      <c r="B57" s="24" t="s">
        <v>41</v>
      </c>
      <c r="C57" s="7" t="s">
        <v>0</v>
      </c>
      <c r="D57" s="8">
        <v>425</v>
      </c>
      <c r="E57" s="20">
        <v>0.65</v>
      </c>
      <c r="F57" s="15"/>
      <c r="G57" s="15">
        <f t="shared" si="8"/>
        <v>0.65</v>
      </c>
      <c r="H57" s="19">
        <f t="shared" si="9"/>
        <v>0.54166666666666674</v>
      </c>
      <c r="I57" s="19">
        <f t="shared" si="10"/>
        <v>230.20833333333337</v>
      </c>
      <c r="J57" s="19">
        <f t="shared" si="11"/>
        <v>276.25000000000006</v>
      </c>
    </row>
    <row r="58" spans="1:10">
      <c r="A58" s="28">
        <v>40</v>
      </c>
      <c r="B58" s="24" t="s">
        <v>28</v>
      </c>
      <c r="C58" s="7" t="s">
        <v>0</v>
      </c>
      <c r="D58" s="8">
        <v>1400</v>
      </c>
      <c r="E58" s="15">
        <v>1.6</v>
      </c>
      <c r="F58" s="15"/>
      <c r="G58" s="15">
        <f t="shared" si="8"/>
        <v>1.6</v>
      </c>
      <c r="H58" s="19">
        <f t="shared" si="9"/>
        <v>1.3333333333333335</v>
      </c>
      <c r="I58" s="19">
        <f t="shared" si="10"/>
        <v>1866.666666666667</v>
      </c>
      <c r="J58" s="19">
        <f t="shared" si="11"/>
        <v>2240.0000000000005</v>
      </c>
    </row>
    <row r="59" spans="1:10">
      <c r="A59" s="28">
        <v>41</v>
      </c>
      <c r="B59" s="24" t="s">
        <v>29</v>
      </c>
      <c r="C59" s="7" t="s">
        <v>0</v>
      </c>
      <c r="D59" s="8">
        <v>200</v>
      </c>
      <c r="E59" s="15">
        <v>0.74</v>
      </c>
      <c r="F59" s="15"/>
      <c r="G59" s="15">
        <f t="shared" si="8"/>
        <v>0.74</v>
      </c>
      <c r="H59" s="19">
        <f t="shared" si="9"/>
        <v>0.6166666666666667</v>
      </c>
      <c r="I59" s="19">
        <f t="shared" si="10"/>
        <v>123.33333333333334</v>
      </c>
      <c r="J59" s="19">
        <f t="shared" si="11"/>
        <v>148</v>
      </c>
    </row>
    <row r="60" spans="1:10">
      <c r="A60" s="28">
        <v>42</v>
      </c>
      <c r="B60" s="24" t="s">
        <v>96</v>
      </c>
      <c r="C60" s="7" t="s">
        <v>0</v>
      </c>
      <c r="D60" s="8">
        <v>5</v>
      </c>
      <c r="E60" s="15">
        <v>6</v>
      </c>
      <c r="F60" s="15"/>
      <c r="G60" s="15">
        <f t="shared" si="8"/>
        <v>6</v>
      </c>
      <c r="H60" s="19">
        <f t="shared" si="9"/>
        <v>5</v>
      </c>
      <c r="I60" s="19">
        <f t="shared" si="10"/>
        <v>25</v>
      </c>
      <c r="J60" s="19">
        <f t="shared" si="11"/>
        <v>30</v>
      </c>
    </row>
    <row r="61" spans="1:10" ht="31.5">
      <c r="A61" s="28">
        <v>43</v>
      </c>
      <c r="B61" s="24" t="s">
        <v>97</v>
      </c>
      <c r="C61" s="7" t="s">
        <v>0</v>
      </c>
      <c r="D61" s="8">
        <v>15</v>
      </c>
      <c r="E61" s="15">
        <v>6.72</v>
      </c>
      <c r="F61" s="15"/>
      <c r="G61" s="15">
        <f t="shared" si="8"/>
        <v>6.72</v>
      </c>
      <c r="H61" s="19">
        <f t="shared" si="9"/>
        <v>5.6</v>
      </c>
      <c r="I61" s="19">
        <f t="shared" si="10"/>
        <v>84</v>
      </c>
      <c r="J61" s="19">
        <f t="shared" si="11"/>
        <v>100.8</v>
      </c>
    </row>
    <row r="62" spans="1:10" ht="31.5">
      <c r="A62" s="28">
        <v>44</v>
      </c>
      <c r="B62" s="24" t="s">
        <v>110</v>
      </c>
      <c r="C62" s="7" t="s">
        <v>0</v>
      </c>
      <c r="D62" s="8">
        <v>300</v>
      </c>
      <c r="E62" s="15">
        <v>2.2000000000000002</v>
      </c>
      <c r="F62" s="15"/>
      <c r="G62" s="15">
        <f t="shared" si="8"/>
        <v>2.2000000000000002</v>
      </c>
      <c r="H62" s="19">
        <f t="shared" si="9"/>
        <v>1.8333333333333335</v>
      </c>
      <c r="I62" s="19">
        <f t="shared" si="10"/>
        <v>550</v>
      </c>
      <c r="J62" s="19">
        <f t="shared" si="11"/>
        <v>660</v>
      </c>
    </row>
    <row r="63" spans="1:10">
      <c r="A63" s="28">
        <v>45</v>
      </c>
      <c r="B63" s="24" t="s">
        <v>34</v>
      </c>
      <c r="C63" s="7" t="s">
        <v>2</v>
      </c>
      <c r="D63" s="8">
        <v>10</v>
      </c>
      <c r="E63" s="15">
        <v>1.08</v>
      </c>
      <c r="F63" s="15"/>
      <c r="G63" s="15">
        <f t="shared" si="8"/>
        <v>1.08</v>
      </c>
      <c r="H63" s="19">
        <f t="shared" si="9"/>
        <v>0.90000000000000013</v>
      </c>
      <c r="I63" s="19">
        <f t="shared" si="10"/>
        <v>9.0000000000000018</v>
      </c>
      <c r="J63" s="19">
        <f t="shared" si="11"/>
        <v>10.800000000000002</v>
      </c>
    </row>
    <row r="64" spans="1:10" ht="31.5">
      <c r="A64" s="28">
        <v>46</v>
      </c>
      <c r="B64" s="24" t="s">
        <v>35</v>
      </c>
      <c r="C64" s="7" t="s">
        <v>0</v>
      </c>
      <c r="D64" s="8">
        <v>80</v>
      </c>
      <c r="E64" s="15">
        <v>6</v>
      </c>
      <c r="F64" s="15"/>
      <c r="G64" s="15">
        <f t="shared" si="8"/>
        <v>6</v>
      </c>
      <c r="H64" s="19">
        <f t="shared" si="9"/>
        <v>5</v>
      </c>
      <c r="I64" s="19">
        <f t="shared" si="10"/>
        <v>400</v>
      </c>
      <c r="J64" s="19">
        <f t="shared" si="11"/>
        <v>480</v>
      </c>
    </row>
    <row r="65" spans="1:10">
      <c r="A65" s="28">
        <v>47</v>
      </c>
      <c r="B65" s="24" t="s">
        <v>98</v>
      </c>
      <c r="C65" s="7" t="s">
        <v>0</v>
      </c>
      <c r="D65" s="8">
        <v>320</v>
      </c>
      <c r="E65" s="15">
        <v>2.06</v>
      </c>
      <c r="F65" s="15"/>
      <c r="G65" s="15">
        <f t="shared" si="8"/>
        <v>2.06</v>
      </c>
      <c r="H65" s="19">
        <f t="shared" si="9"/>
        <v>1.7166666666666668</v>
      </c>
      <c r="I65" s="19">
        <f t="shared" si="10"/>
        <v>549.33333333333337</v>
      </c>
      <c r="J65" s="19">
        <f t="shared" si="11"/>
        <v>659.2</v>
      </c>
    </row>
    <row r="66" spans="1:10">
      <c r="A66" s="28">
        <v>48</v>
      </c>
      <c r="B66" s="24" t="s">
        <v>99</v>
      </c>
      <c r="C66" s="7" t="s">
        <v>0</v>
      </c>
      <c r="D66" s="8">
        <v>5</v>
      </c>
      <c r="E66" s="15">
        <v>8.5</v>
      </c>
      <c r="F66" s="15"/>
      <c r="G66" s="15">
        <f t="shared" si="8"/>
        <v>8.5</v>
      </c>
      <c r="H66" s="19">
        <f t="shared" si="9"/>
        <v>7.0833333333333339</v>
      </c>
      <c r="I66" s="19">
        <f t="shared" si="10"/>
        <v>35.416666666666671</v>
      </c>
      <c r="J66" s="19">
        <f t="shared" si="11"/>
        <v>42.500000000000007</v>
      </c>
    </row>
    <row r="67" spans="1:10">
      <c r="A67" s="28">
        <v>49</v>
      </c>
      <c r="B67" s="24" t="s">
        <v>43</v>
      </c>
      <c r="C67" s="7" t="s">
        <v>0</v>
      </c>
      <c r="D67" s="8">
        <v>200</v>
      </c>
      <c r="E67" s="15">
        <v>2.94</v>
      </c>
      <c r="F67" s="15"/>
      <c r="G67" s="15">
        <f t="shared" si="8"/>
        <v>2.94</v>
      </c>
      <c r="H67" s="19">
        <f t="shared" si="9"/>
        <v>2.4500000000000002</v>
      </c>
      <c r="I67" s="19">
        <f t="shared" si="10"/>
        <v>490.00000000000006</v>
      </c>
      <c r="J67" s="19">
        <f t="shared" si="11"/>
        <v>588</v>
      </c>
    </row>
    <row r="68" spans="1:10">
      <c r="A68" s="28">
        <v>50</v>
      </c>
      <c r="B68" s="24" t="s">
        <v>100</v>
      </c>
      <c r="C68" s="7" t="s">
        <v>1</v>
      </c>
      <c r="D68" s="8">
        <v>30</v>
      </c>
      <c r="E68" s="15">
        <v>4.8</v>
      </c>
      <c r="F68" s="15"/>
      <c r="G68" s="15">
        <f t="shared" si="8"/>
        <v>4.8</v>
      </c>
      <c r="H68" s="19">
        <f t="shared" si="9"/>
        <v>4</v>
      </c>
      <c r="I68" s="19">
        <f t="shared" si="10"/>
        <v>120</v>
      </c>
      <c r="J68" s="19">
        <f t="shared" si="11"/>
        <v>144</v>
      </c>
    </row>
    <row r="69" spans="1:10" ht="63">
      <c r="A69" s="28">
        <v>51</v>
      </c>
      <c r="B69" s="24" t="s">
        <v>45</v>
      </c>
      <c r="C69" s="7" t="s">
        <v>0</v>
      </c>
      <c r="D69" s="8">
        <v>100</v>
      </c>
      <c r="E69" s="15">
        <v>1.8</v>
      </c>
      <c r="F69" s="15"/>
      <c r="G69" s="15">
        <f t="shared" si="8"/>
        <v>1.8</v>
      </c>
      <c r="H69" s="19">
        <f t="shared" si="9"/>
        <v>1.5</v>
      </c>
      <c r="I69" s="19">
        <f t="shared" si="10"/>
        <v>150</v>
      </c>
      <c r="J69" s="19">
        <f t="shared" si="11"/>
        <v>180</v>
      </c>
    </row>
    <row r="70" spans="1:10">
      <c r="A70" s="39" t="s">
        <v>58</v>
      </c>
      <c r="B70" s="39"/>
      <c r="C70" s="39"/>
      <c r="D70" s="39"/>
      <c r="E70" s="39"/>
      <c r="F70" s="39"/>
      <c r="G70" s="39"/>
      <c r="H70" s="39"/>
      <c r="I70" s="22">
        <f>SUM(I25:I69)</f>
        <v>16345.891666666668</v>
      </c>
      <c r="J70" s="19">
        <f>SUM(J25:J69)</f>
        <v>19615.07</v>
      </c>
    </row>
    <row r="71" spans="1:10" ht="15.75" customHeight="1">
      <c r="A71" s="38" t="s">
        <v>57</v>
      </c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5.75" customHeight="1">
      <c r="A72" s="7">
        <v>1</v>
      </c>
      <c r="B72" s="24" t="s">
        <v>30</v>
      </c>
      <c r="C72" s="7" t="s">
        <v>1</v>
      </c>
      <c r="D72" s="8">
        <v>700</v>
      </c>
      <c r="E72" s="15">
        <v>0.7</v>
      </c>
      <c r="F72" s="27"/>
      <c r="G72" s="15">
        <f t="shared" ref="G72" si="12">SUM(E72:F72)</f>
        <v>0.7</v>
      </c>
      <c r="H72" s="19">
        <f t="shared" ref="H72:H123" si="13">G72/1.2</f>
        <v>0.58333333333333337</v>
      </c>
      <c r="I72" s="19">
        <f t="shared" ref="I72" si="14">D72*H72</f>
        <v>408.33333333333337</v>
      </c>
      <c r="J72" s="19">
        <f t="shared" ref="J72:J123" si="15">I72*1.2</f>
        <v>490</v>
      </c>
    </row>
    <row r="73" spans="1:10" ht="15.75" customHeight="1">
      <c r="A73" s="7">
        <v>2</v>
      </c>
      <c r="B73" s="24" t="s">
        <v>13</v>
      </c>
      <c r="C73" s="7" t="s">
        <v>1</v>
      </c>
      <c r="D73" s="8">
        <v>200</v>
      </c>
      <c r="E73" s="15">
        <v>1.46</v>
      </c>
      <c r="F73" s="27"/>
      <c r="G73" s="15">
        <f t="shared" ref="G73:G123" si="16">SUM(E73:F73)</f>
        <v>1.46</v>
      </c>
      <c r="H73" s="19">
        <f t="shared" si="13"/>
        <v>1.2166666666666668</v>
      </c>
      <c r="I73" s="19">
        <f t="shared" ref="I73:I123" si="17">D73*H73</f>
        <v>243.33333333333337</v>
      </c>
      <c r="J73" s="19">
        <f t="shared" si="15"/>
        <v>292.00000000000006</v>
      </c>
    </row>
    <row r="74" spans="1:10" ht="15.75" customHeight="1">
      <c r="A74" s="7">
        <v>3</v>
      </c>
      <c r="B74" s="24" t="s">
        <v>14</v>
      </c>
      <c r="C74" s="7" t="s">
        <v>0</v>
      </c>
      <c r="D74" s="8">
        <v>280</v>
      </c>
      <c r="E74" s="27">
        <v>1.8</v>
      </c>
      <c r="F74" s="27"/>
      <c r="G74" s="15">
        <f t="shared" si="16"/>
        <v>1.8</v>
      </c>
      <c r="H74" s="19">
        <f t="shared" si="13"/>
        <v>1.5</v>
      </c>
      <c r="I74" s="19">
        <f t="shared" si="17"/>
        <v>420</v>
      </c>
      <c r="J74" s="19">
        <f t="shared" si="15"/>
        <v>504</v>
      </c>
    </row>
    <row r="75" spans="1:10" ht="31.5">
      <c r="A75" s="7">
        <v>4</v>
      </c>
      <c r="B75" s="25" t="s">
        <v>86</v>
      </c>
      <c r="C75" s="7" t="s">
        <v>0</v>
      </c>
      <c r="D75" s="8">
        <v>150</v>
      </c>
      <c r="E75" s="27">
        <v>0.7</v>
      </c>
      <c r="F75" s="27"/>
      <c r="G75" s="15">
        <f t="shared" si="16"/>
        <v>0.7</v>
      </c>
      <c r="H75" s="19">
        <f t="shared" si="13"/>
        <v>0.58333333333333337</v>
      </c>
      <c r="I75" s="19">
        <f t="shared" si="17"/>
        <v>87.5</v>
      </c>
      <c r="J75" s="19">
        <f t="shared" si="15"/>
        <v>105</v>
      </c>
    </row>
    <row r="76" spans="1:10" ht="15.75" customHeight="1">
      <c r="A76" s="7">
        <v>5</v>
      </c>
      <c r="B76" s="24" t="s">
        <v>101</v>
      </c>
      <c r="C76" s="7" t="s">
        <v>0</v>
      </c>
      <c r="D76" s="8">
        <v>360</v>
      </c>
      <c r="E76" s="27">
        <v>2.2799999999999998</v>
      </c>
      <c r="F76" s="27"/>
      <c r="G76" s="15">
        <f t="shared" si="16"/>
        <v>2.2799999999999998</v>
      </c>
      <c r="H76" s="19">
        <f t="shared" si="13"/>
        <v>1.9</v>
      </c>
      <c r="I76" s="19">
        <f t="shared" si="17"/>
        <v>684</v>
      </c>
      <c r="J76" s="19">
        <f t="shared" si="15"/>
        <v>820.8</v>
      </c>
    </row>
    <row r="77" spans="1:10" ht="15.75" customHeight="1">
      <c r="A77" s="7">
        <v>6</v>
      </c>
      <c r="B77" s="24" t="s">
        <v>62</v>
      </c>
      <c r="C77" s="7" t="s">
        <v>0</v>
      </c>
      <c r="D77" s="8">
        <v>150</v>
      </c>
      <c r="E77" s="27">
        <v>1.08</v>
      </c>
      <c r="F77" s="27"/>
      <c r="G77" s="15">
        <f t="shared" si="16"/>
        <v>1.08</v>
      </c>
      <c r="H77" s="19">
        <f t="shared" si="13"/>
        <v>0.90000000000000013</v>
      </c>
      <c r="I77" s="19">
        <f t="shared" si="17"/>
        <v>135.00000000000003</v>
      </c>
      <c r="J77" s="19">
        <f t="shared" si="15"/>
        <v>162.00000000000003</v>
      </c>
    </row>
    <row r="78" spans="1:10" ht="15.75" customHeight="1">
      <c r="A78" s="7">
        <v>7</v>
      </c>
      <c r="B78" s="24" t="s">
        <v>63</v>
      </c>
      <c r="C78" s="7" t="s">
        <v>0</v>
      </c>
      <c r="D78" s="8">
        <v>1000</v>
      </c>
      <c r="E78" s="15">
        <v>2.1</v>
      </c>
      <c r="F78" s="27"/>
      <c r="G78" s="15">
        <f t="shared" si="16"/>
        <v>2.1</v>
      </c>
      <c r="H78" s="19">
        <f t="shared" si="13"/>
        <v>1.7500000000000002</v>
      </c>
      <c r="I78" s="19">
        <f t="shared" si="17"/>
        <v>1750.0000000000002</v>
      </c>
      <c r="J78" s="19">
        <f t="shared" si="15"/>
        <v>2100</v>
      </c>
    </row>
    <row r="79" spans="1:10">
      <c r="A79" s="7">
        <v>9</v>
      </c>
      <c r="B79" s="24" t="s">
        <v>16</v>
      </c>
      <c r="C79" s="7" t="s">
        <v>0</v>
      </c>
      <c r="D79" s="8">
        <v>70</v>
      </c>
      <c r="E79" s="19">
        <v>0.2</v>
      </c>
      <c r="F79" s="19"/>
      <c r="G79" s="15">
        <f t="shared" si="16"/>
        <v>0.2</v>
      </c>
      <c r="H79" s="19">
        <f t="shared" si="13"/>
        <v>0.16666666666666669</v>
      </c>
      <c r="I79" s="19">
        <f t="shared" si="17"/>
        <v>11.666666666666668</v>
      </c>
      <c r="J79" s="19">
        <f t="shared" si="15"/>
        <v>14.000000000000002</v>
      </c>
    </row>
    <row r="80" spans="1:10">
      <c r="A80" s="7">
        <v>10</v>
      </c>
      <c r="B80" s="24" t="s">
        <v>8</v>
      </c>
      <c r="C80" s="7" t="s">
        <v>0</v>
      </c>
      <c r="D80" s="8">
        <v>100</v>
      </c>
      <c r="E80" s="19">
        <v>0.35</v>
      </c>
      <c r="F80" s="19"/>
      <c r="G80" s="15">
        <f t="shared" si="16"/>
        <v>0.35</v>
      </c>
      <c r="H80" s="19">
        <f t="shared" si="13"/>
        <v>0.29166666666666669</v>
      </c>
      <c r="I80" s="19">
        <f t="shared" si="17"/>
        <v>29.166666666666668</v>
      </c>
      <c r="J80" s="19">
        <f t="shared" si="15"/>
        <v>35</v>
      </c>
    </row>
    <row r="81" spans="1:10">
      <c r="A81" s="7">
        <v>11</v>
      </c>
      <c r="B81" s="25" t="s">
        <v>64</v>
      </c>
      <c r="C81" s="7" t="s">
        <v>0</v>
      </c>
      <c r="D81" s="8">
        <v>200</v>
      </c>
      <c r="E81" s="19">
        <v>0.24</v>
      </c>
      <c r="F81" s="19"/>
      <c r="G81" s="15">
        <f t="shared" si="16"/>
        <v>0.24</v>
      </c>
      <c r="H81" s="19">
        <f t="shared" si="13"/>
        <v>0.2</v>
      </c>
      <c r="I81" s="19">
        <f t="shared" si="17"/>
        <v>40</v>
      </c>
      <c r="J81" s="19">
        <f t="shared" si="15"/>
        <v>48</v>
      </c>
    </row>
    <row r="82" spans="1:10">
      <c r="A82" s="7">
        <v>12</v>
      </c>
      <c r="B82" s="24" t="s">
        <v>65</v>
      </c>
      <c r="C82" s="7" t="s">
        <v>0</v>
      </c>
      <c r="D82" s="8">
        <v>100</v>
      </c>
      <c r="E82" s="19">
        <v>0.22</v>
      </c>
      <c r="F82" s="19"/>
      <c r="G82" s="15">
        <f t="shared" si="16"/>
        <v>0.22</v>
      </c>
      <c r="H82" s="19">
        <f t="shared" si="13"/>
        <v>0.18333333333333335</v>
      </c>
      <c r="I82" s="19">
        <f t="shared" si="17"/>
        <v>18.333333333333336</v>
      </c>
      <c r="J82" s="19">
        <f t="shared" si="15"/>
        <v>22.000000000000004</v>
      </c>
    </row>
    <row r="83" spans="1:10" ht="31.5">
      <c r="A83" s="7">
        <v>13</v>
      </c>
      <c r="B83" s="24" t="s">
        <v>66</v>
      </c>
      <c r="C83" s="7" t="s">
        <v>0</v>
      </c>
      <c r="D83" s="8">
        <v>500</v>
      </c>
      <c r="E83" s="19">
        <v>2.2799999999999998</v>
      </c>
      <c r="F83" s="19"/>
      <c r="G83" s="15">
        <f t="shared" si="16"/>
        <v>2.2799999999999998</v>
      </c>
      <c r="H83" s="19">
        <f t="shared" si="13"/>
        <v>1.9</v>
      </c>
      <c r="I83" s="19">
        <f t="shared" si="17"/>
        <v>950</v>
      </c>
      <c r="J83" s="19">
        <f t="shared" si="15"/>
        <v>1140</v>
      </c>
    </row>
    <row r="84" spans="1:10">
      <c r="A84" s="7">
        <v>14</v>
      </c>
      <c r="B84" s="25" t="s">
        <v>67</v>
      </c>
      <c r="C84" s="7" t="s">
        <v>0</v>
      </c>
      <c r="D84" s="8">
        <v>100</v>
      </c>
      <c r="E84" s="19">
        <v>0.84</v>
      </c>
      <c r="F84" s="19"/>
      <c r="G84" s="15">
        <f t="shared" si="16"/>
        <v>0.84</v>
      </c>
      <c r="H84" s="19">
        <f t="shared" si="13"/>
        <v>0.7</v>
      </c>
      <c r="I84" s="19">
        <f t="shared" si="17"/>
        <v>70</v>
      </c>
      <c r="J84" s="19">
        <f t="shared" si="15"/>
        <v>84</v>
      </c>
    </row>
    <row r="85" spans="1:10">
      <c r="A85" s="7">
        <v>15</v>
      </c>
      <c r="B85" s="24" t="s">
        <v>17</v>
      </c>
      <c r="C85" s="7" t="s">
        <v>0</v>
      </c>
      <c r="D85" s="8">
        <v>300</v>
      </c>
      <c r="E85" s="19">
        <v>1.19</v>
      </c>
      <c r="F85" s="19"/>
      <c r="G85" s="15">
        <f t="shared" si="16"/>
        <v>1.19</v>
      </c>
      <c r="H85" s="19">
        <f t="shared" si="13"/>
        <v>0.9916666666666667</v>
      </c>
      <c r="I85" s="19">
        <f t="shared" si="17"/>
        <v>297.5</v>
      </c>
      <c r="J85" s="19">
        <f t="shared" si="15"/>
        <v>357</v>
      </c>
    </row>
    <row r="86" spans="1:10">
      <c r="A86" s="7">
        <v>16</v>
      </c>
      <c r="B86" s="24" t="s">
        <v>5</v>
      </c>
      <c r="C86" s="7" t="s">
        <v>1</v>
      </c>
      <c r="D86" s="8">
        <v>50</v>
      </c>
      <c r="E86" s="19">
        <v>0.48</v>
      </c>
      <c r="F86" s="19"/>
      <c r="G86" s="15">
        <f t="shared" si="16"/>
        <v>0.48</v>
      </c>
      <c r="H86" s="19">
        <f t="shared" si="13"/>
        <v>0.4</v>
      </c>
      <c r="I86" s="19">
        <f t="shared" si="17"/>
        <v>20</v>
      </c>
      <c r="J86" s="19">
        <f t="shared" si="15"/>
        <v>24</v>
      </c>
    </row>
    <row r="87" spans="1:10">
      <c r="A87" s="7">
        <v>17</v>
      </c>
      <c r="B87" s="24" t="s">
        <v>68</v>
      </c>
      <c r="C87" s="7" t="s">
        <v>0</v>
      </c>
      <c r="D87" s="8">
        <v>60</v>
      </c>
      <c r="E87" s="19">
        <v>1.2</v>
      </c>
      <c r="F87" s="19"/>
      <c r="G87" s="15">
        <f t="shared" si="16"/>
        <v>1.2</v>
      </c>
      <c r="H87" s="19">
        <f t="shared" si="13"/>
        <v>1</v>
      </c>
      <c r="I87" s="19">
        <f t="shared" si="17"/>
        <v>60</v>
      </c>
      <c r="J87" s="19">
        <f t="shared" si="15"/>
        <v>72</v>
      </c>
    </row>
    <row r="88" spans="1:10">
      <c r="A88" s="7">
        <v>18</v>
      </c>
      <c r="B88" s="24" t="s">
        <v>18</v>
      </c>
      <c r="C88" s="7" t="s">
        <v>0</v>
      </c>
      <c r="D88" s="8">
        <v>150</v>
      </c>
      <c r="E88" s="19">
        <v>0.79</v>
      </c>
      <c r="F88" s="19"/>
      <c r="G88" s="15">
        <f t="shared" si="16"/>
        <v>0.79</v>
      </c>
      <c r="H88" s="19">
        <f t="shared" si="13"/>
        <v>0.65833333333333344</v>
      </c>
      <c r="I88" s="19">
        <f t="shared" si="17"/>
        <v>98.750000000000014</v>
      </c>
      <c r="J88" s="19">
        <f t="shared" si="15"/>
        <v>118.50000000000001</v>
      </c>
    </row>
    <row r="89" spans="1:10" ht="31.5">
      <c r="A89" s="7">
        <v>19</v>
      </c>
      <c r="B89" s="24" t="s">
        <v>105</v>
      </c>
      <c r="C89" s="7" t="s">
        <v>0</v>
      </c>
      <c r="D89" s="8">
        <v>10</v>
      </c>
      <c r="E89" s="19">
        <v>5.76</v>
      </c>
      <c r="F89" s="19"/>
      <c r="G89" s="15">
        <f t="shared" si="16"/>
        <v>5.76</v>
      </c>
      <c r="H89" s="19">
        <f t="shared" si="13"/>
        <v>4.8</v>
      </c>
      <c r="I89" s="19">
        <f t="shared" si="17"/>
        <v>48</v>
      </c>
      <c r="J89" s="19">
        <f t="shared" si="15"/>
        <v>57.599999999999994</v>
      </c>
    </row>
    <row r="90" spans="1:10">
      <c r="A90" s="7">
        <v>20</v>
      </c>
      <c r="B90" s="24" t="s">
        <v>4</v>
      </c>
      <c r="C90" s="7" t="s">
        <v>1</v>
      </c>
      <c r="D90" s="8">
        <v>150</v>
      </c>
      <c r="E90" s="15">
        <v>2.7</v>
      </c>
      <c r="F90" s="19"/>
      <c r="G90" s="15">
        <f t="shared" si="16"/>
        <v>2.7</v>
      </c>
      <c r="H90" s="19">
        <f t="shared" si="13"/>
        <v>2.2500000000000004</v>
      </c>
      <c r="I90" s="19">
        <f t="shared" si="17"/>
        <v>337.50000000000006</v>
      </c>
      <c r="J90" s="19">
        <f t="shared" si="15"/>
        <v>405.00000000000006</v>
      </c>
    </row>
    <row r="91" spans="1:10" ht="31.5">
      <c r="A91" s="7">
        <v>21</v>
      </c>
      <c r="B91" s="24" t="s">
        <v>20</v>
      </c>
      <c r="C91" s="7" t="s">
        <v>1</v>
      </c>
      <c r="D91" s="8">
        <v>100</v>
      </c>
      <c r="E91" s="15">
        <v>3.08</v>
      </c>
      <c r="F91" s="19"/>
      <c r="G91" s="15">
        <f t="shared" si="16"/>
        <v>3.08</v>
      </c>
      <c r="H91" s="19">
        <f t="shared" si="13"/>
        <v>2.5666666666666669</v>
      </c>
      <c r="I91" s="19">
        <f t="shared" si="17"/>
        <v>256.66666666666669</v>
      </c>
      <c r="J91" s="19">
        <f t="shared" si="15"/>
        <v>308</v>
      </c>
    </row>
    <row r="92" spans="1:10">
      <c r="A92" s="7">
        <v>22</v>
      </c>
      <c r="B92" s="24" t="s">
        <v>19</v>
      </c>
      <c r="C92" s="7" t="s">
        <v>1</v>
      </c>
      <c r="D92" s="8">
        <v>200</v>
      </c>
      <c r="E92" s="15">
        <v>2</v>
      </c>
      <c r="F92" s="19"/>
      <c r="G92" s="15">
        <f t="shared" si="16"/>
        <v>2</v>
      </c>
      <c r="H92" s="19">
        <f t="shared" si="13"/>
        <v>1.6666666666666667</v>
      </c>
      <c r="I92" s="19">
        <f t="shared" si="17"/>
        <v>333.33333333333337</v>
      </c>
      <c r="J92" s="19">
        <f t="shared" si="15"/>
        <v>400.00000000000006</v>
      </c>
    </row>
    <row r="93" spans="1:10" ht="47.25">
      <c r="A93" s="7">
        <v>23</v>
      </c>
      <c r="B93" s="24" t="s">
        <v>69</v>
      </c>
      <c r="C93" s="10" t="s">
        <v>0</v>
      </c>
      <c r="D93" s="11">
        <v>100</v>
      </c>
      <c r="E93" s="19">
        <v>4.92</v>
      </c>
      <c r="F93" s="19"/>
      <c r="G93" s="15">
        <f t="shared" si="16"/>
        <v>4.92</v>
      </c>
      <c r="H93" s="19">
        <f t="shared" si="13"/>
        <v>4.1000000000000005</v>
      </c>
      <c r="I93" s="19">
        <f t="shared" si="17"/>
        <v>410.00000000000006</v>
      </c>
      <c r="J93" s="19">
        <f t="shared" si="15"/>
        <v>492.00000000000006</v>
      </c>
    </row>
    <row r="94" spans="1:10" ht="31.5">
      <c r="A94" s="7">
        <v>24</v>
      </c>
      <c r="B94" s="24" t="s">
        <v>70</v>
      </c>
      <c r="C94" s="7" t="s">
        <v>0</v>
      </c>
      <c r="D94" s="8">
        <v>140</v>
      </c>
      <c r="E94" s="19">
        <v>2</v>
      </c>
      <c r="F94" s="19"/>
      <c r="G94" s="15">
        <f t="shared" si="16"/>
        <v>2</v>
      </c>
      <c r="H94" s="19">
        <f t="shared" si="13"/>
        <v>1.6666666666666667</v>
      </c>
      <c r="I94" s="19">
        <f t="shared" si="17"/>
        <v>233.33333333333334</v>
      </c>
      <c r="J94" s="19">
        <f t="shared" si="15"/>
        <v>280</v>
      </c>
    </row>
    <row r="95" spans="1:10" ht="31.5">
      <c r="A95" s="7">
        <v>25</v>
      </c>
      <c r="B95" s="24" t="s">
        <v>21</v>
      </c>
      <c r="C95" s="12" t="s">
        <v>0</v>
      </c>
      <c r="D95" s="13">
        <v>500</v>
      </c>
      <c r="E95" s="19">
        <v>1.19</v>
      </c>
      <c r="F95" s="19"/>
      <c r="G95" s="15">
        <f t="shared" si="16"/>
        <v>1.19</v>
      </c>
      <c r="H95" s="19">
        <f t="shared" si="13"/>
        <v>0.9916666666666667</v>
      </c>
      <c r="I95" s="19">
        <f t="shared" si="17"/>
        <v>495.83333333333337</v>
      </c>
      <c r="J95" s="19">
        <f t="shared" si="15"/>
        <v>595</v>
      </c>
    </row>
    <row r="96" spans="1:10">
      <c r="A96" s="7">
        <v>26</v>
      </c>
      <c r="B96" s="24" t="s">
        <v>71</v>
      </c>
      <c r="C96" s="7" t="s">
        <v>0</v>
      </c>
      <c r="D96" s="8">
        <v>80</v>
      </c>
      <c r="E96" s="19">
        <v>1.3</v>
      </c>
      <c r="F96" s="19"/>
      <c r="G96" s="15">
        <f t="shared" si="16"/>
        <v>1.3</v>
      </c>
      <c r="H96" s="19">
        <f t="shared" si="13"/>
        <v>1.0833333333333335</v>
      </c>
      <c r="I96" s="19">
        <f t="shared" si="17"/>
        <v>86.666666666666686</v>
      </c>
      <c r="J96" s="19">
        <f t="shared" si="15"/>
        <v>104.00000000000001</v>
      </c>
    </row>
    <row r="97" spans="1:10">
      <c r="A97" s="7">
        <v>27</v>
      </c>
      <c r="B97" s="24" t="s">
        <v>22</v>
      </c>
      <c r="C97" s="12" t="s">
        <v>0</v>
      </c>
      <c r="D97" s="14">
        <v>60</v>
      </c>
      <c r="E97" s="19">
        <v>1.44</v>
      </c>
      <c r="F97" s="19"/>
      <c r="G97" s="15">
        <f t="shared" si="16"/>
        <v>1.44</v>
      </c>
      <c r="H97" s="19">
        <f t="shared" si="13"/>
        <v>1.2</v>
      </c>
      <c r="I97" s="19">
        <f t="shared" si="17"/>
        <v>72</v>
      </c>
      <c r="J97" s="19">
        <f t="shared" si="15"/>
        <v>86.399999999999991</v>
      </c>
    </row>
    <row r="98" spans="1:10">
      <c r="A98" s="7">
        <v>28</v>
      </c>
      <c r="B98" s="24" t="s">
        <v>89</v>
      </c>
      <c r="C98" s="7" t="s">
        <v>1</v>
      </c>
      <c r="D98" s="8">
        <v>50</v>
      </c>
      <c r="E98" s="19">
        <v>2.5099999999999998</v>
      </c>
      <c r="F98" s="19"/>
      <c r="G98" s="15">
        <f t="shared" si="16"/>
        <v>2.5099999999999998</v>
      </c>
      <c r="H98" s="19">
        <f t="shared" si="13"/>
        <v>2.0916666666666668</v>
      </c>
      <c r="I98" s="19">
        <f t="shared" si="17"/>
        <v>104.58333333333334</v>
      </c>
      <c r="J98" s="19">
        <f t="shared" si="15"/>
        <v>125.5</v>
      </c>
    </row>
    <row r="99" spans="1:10" ht="31.5">
      <c r="A99" s="7">
        <v>29</v>
      </c>
      <c r="B99" s="24" t="s">
        <v>23</v>
      </c>
      <c r="C99" s="7" t="s">
        <v>0</v>
      </c>
      <c r="D99" s="8">
        <v>10</v>
      </c>
      <c r="E99" s="19">
        <v>0.22</v>
      </c>
      <c r="F99" s="19"/>
      <c r="G99" s="15">
        <f t="shared" si="16"/>
        <v>0.22</v>
      </c>
      <c r="H99" s="19">
        <f t="shared" si="13"/>
        <v>0.18333333333333335</v>
      </c>
      <c r="I99" s="19">
        <f t="shared" si="17"/>
        <v>1.8333333333333335</v>
      </c>
      <c r="J99" s="19">
        <f t="shared" si="15"/>
        <v>2.2000000000000002</v>
      </c>
    </row>
    <row r="100" spans="1:10">
      <c r="A100" s="7">
        <v>31</v>
      </c>
      <c r="B100" s="24" t="s">
        <v>24</v>
      </c>
      <c r="C100" s="7" t="s">
        <v>0</v>
      </c>
      <c r="D100" s="8">
        <v>150</v>
      </c>
      <c r="E100" s="19">
        <v>2.16</v>
      </c>
      <c r="F100" s="19"/>
      <c r="G100" s="15">
        <f t="shared" si="16"/>
        <v>2.16</v>
      </c>
      <c r="H100" s="19">
        <f t="shared" si="13"/>
        <v>1.8000000000000003</v>
      </c>
      <c r="I100" s="19">
        <f t="shared" si="17"/>
        <v>270.00000000000006</v>
      </c>
      <c r="J100" s="19">
        <f t="shared" si="15"/>
        <v>324.00000000000006</v>
      </c>
    </row>
    <row r="101" spans="1:10">
      <c r="A101" s="7">
        <v>32</v>
      </c>
      <c r="B101" s="24" t="s">
        <v>25</v>
      </c>
      <c r="C101" s="7" t="s">
        <v>1</v>
      </c>
      <c r="D101" s="8">
        <v>25</v>
      </c>
      <c r="E101" s="19">
        <v>1.2</v>
      </c>
      <c r="F101" s="19"/>
      <c r="G101" s="15">
        <f t="shared" si="16"/>
        <v>1.2</v>
      </c>
      <c r="H101" s="19">
        <f t="shared" si="13"/>
        <v>1</v>
      </c>
      <c r="I101" s="19">
        <f t="shared" si="17"/>
        <v>25</v>
      </c>
      <c r="J101" s="19">
        <f t="shared" si="15"/>
        <v>30</v>
      </c>
    </row>
    <row r="102" spans="1:10">
      <c r="A102" s="7">
        <v>33</v>
      </c>
      <c r="B102" s="24" t="s">
        <v>72</v>
      </c>
      <c r="C102" s="7" t="s">
        <v>0</v>
      </c>
      <c r="D102" s="8">
        <v>35</v>
      </c>
      <c r="E102" s="19">
        <v>0.84</v>
      </c>
      <c r="F102" s="19"/>
      <c r="G102" s="15">
        <f t="shared" si="16"/>
        <v>0.84</v>
      </c>
      <c r="H102" s="19">
        <f t="shared" si="13"/>
        <v>0.7</v>
      </c>
      <c r="I102" s="19">
        <f t="shared" si="17"/>
        <v>24.5</v>
      </c>
      <c r="J102" s="19">
        <f t="shared" si="15"/>
        <v>29.4</v>
      </c>
    </row>
    <row r="103" spans="1:10">
      <c r="A103" s="7">
        <v>34</v>
      </c>
      <c r="B103" s="24" t="s">
        <v>26</v>
      </c>
      <c r="C103" s="7" t="s">
        <v>0</v>
      </c>
      <c r="D103" s="8">
        <v>200</v>
      </c>
      <c r="E103" s="19">
        <v>0.02</v>
      </c>
      <c r="F103" s="19"/>
      <c r="G103" s="15">
        <f t="shared" si="16"/>
        <v>0.02</v>
      </c>
      <c r="H103" s="19">
        <f t="shared" si="13"/>
        <v>1.6666666666666666E-2</v>
      </c>
      <c r="I103" s="19">
        <f t="shared" si="17"/>
        <v>3.3333333333333335</v>
      </c>
      <c r="J103" s="19">
        <f t="shared" si="15"/>
        <v>4</v>
      </c>
    </row>
    <row r="104" spans="1:10" ht="31.5">
      <c r="A104" s="7">
        <v>35</v>
      </c>
      <c r="B104" s="24" t="s">
        <v>12</v>
      </c>
      <c r="C104" s="7" t="s">
        <v>0</v>
      </c>
      <c r="D104" s="8">
        <v>40</v>
      </c>
      <c r="E104" s="19">
        <v>0.12</v>
      </c>
      <c r="F104" s="19"/>
      <c r="G104" s="15">
        <f t="shared" si="16"/>
        <v>0.12</v>
      </c>
      <c r="H104" s="19">
        <f t="shared" si="13"/>
        <v>0.1</v>
      </c>
      <c r="I104" s="19">
        <f t="shared" si="17"/>
        <v>4</v>
      </c>
      <c r="J104" s="19">
        <f t="shared" si="15"/>
        <v>4.8</v>
      </c>
    </row>
    <row r="105" spans="1:10">
      <c r="A105" s="7">
        <v>36</v>
      </c>
      <c r="B105" s="24" t="s">
        <v>73</v>
      </c>
      <c r="C105" s="7" t="s">
        <v>0</v>
      </c>
      <c r="D105" s="8">
        <v>200</v>
      </c>
      <c r="E105" s="19">
        <v>2.2799999999999998</v>
      </c>
      <c r="F105" s="19"/>
      <c r="G105" s="15">
        <f t="shared" si="16"/>
        <v>2.2799999999999998</v>
      </c>
      <c r="H105" s="19">
        <f t="shared" si="13"/>
        <v>1.9</v>
      </c>
      <c r="I105" s="19">
        <f t="shared" si="17"/>
        <v>380</v>
      </c>
      <c r="J105" s="19">
        <f t="shared" si="15"/>
        <v>456</v>
      </c>
    </row>
    <row r="106" spans="1:10">
      <c r="A106" s="7">
        <v>37</v>
      </c>
      <c r="B106" s="24" t="s">
        <v>74</v>
      </c>
      <c r="C106" s="7" t="s">
        <v>0</v>
      </c>
      <c r="D106" s="8">
        <v>50</v>
      </c>
      <c r="E106" s="19">
        <v>1.02</v>
      </c>
      <c r="F106" s="19"/>
      <c r="G106" s="15">
        <f t="shared" si="16"/>
        <v>1.02</v>
      </c>
      <c r="H106" s="19">
        <f t="shared" si="13"/>
        <v>0.85000000000000009</v>
      </c>
      <c r="I106" s="19">
        <f t="shared" si="17"/>
        <v>42.500000000000007</v>
      </c>
      <c r="J106" s="19">
        <f t="shared" si="15"/>
        <v>51.000000000000007</v>
      </c>
    </row>
    <row r="107" spans="1:10">
      <c r="A107" s="7">
        <v>38</v>
      </c>
      <c r="B107" s="24" t="s">
        <v>75</v>
      </c>
      <c r="C107" s="7" t="s">
        <v>0</v>
      </c>
      <c r="D107" s="8">
        <v>100</v>
      </c>
      <c r="E107" s="19">
        <v>1.8</v>
      </c>
      <c r="F107" s="19"/>
      <c r="G107" s="15">
        <f t="shared" si="16"/>
        <v>1.8</v>
      </c>
      <c r="H107" s="19">
        <f t="shared" si="13"/>
        <v>1.5</v>
      </c>
      <c r="I107" s="19">
        <f t="shared" si="17"/>
        <v>150</v>
      </c>
      <c r="J107" s="19">
        <f t="shared" si="15"/>
        <v>180</v>
      </c>
    </row>
    <row r="108" spans="1:10">
      <c r="A108" s="7">
        <v>39</v>
      </c>
      <c r="B108" s="24" t="s">
        <v>76</v>
      </c>
      <c r="C108" s="7" t="s">
        <v>0</v>
      </c>
      <c r="D108" s="8">
        <v>50</v>
      </c>
      <c r="E108" s="19">
        <v>0.84</v>
      </c>
      <c r="F108" s="19"/>
      <c r="G108" s="15">
        <f t="shared" si="16"/>
        <v>0.84</v>
      </c>
      <c r="H108" s="19">
        <f t="shared" si="13"/>
        <v>0.7</v>
      </c>
      <c r="I108" s="19">
        <f t="shared" si="17"/>
        <v>35</v>
      </c>
      <c r="J108" s="19">
        <f t="shared" si="15"/>
        <v>42</v>
      </c>
    </row>
    <row r="109" spans="1:10" ht="63">
      <c r="A109" s="7">
        <v>40</v>
      </c>
      <c r="B109" s="24" t="s">
        <v>77</v>
      </c>
      <c r="C109" s="7" t="s">
        <v>0</v>
      </c>
      <c r="D109" s="8">
        <v>100</v>
      </c>
      <c r="E109" s="19">
        <v>2.88</v>
      </c>
      <c r="F109" s="19"/>
      <c r="G109" s="15">
        <f t="shared" si="16"/>
        <v>2.88</v>
      </c>
      <c r="H109" s="19">
        <f t="shared" si="13"/>
        <v>2.4</v>
      </c>
      <c r="I109" s="19">
        <f t="shared" si="17"/>
        <v>240</v>
      </c>
      <c r="J109" s="19">
        <f t="shared" si="15"/>
        <v>288</v>
      </c>
    </row>
    <row r="110" spans="1:10">
      <c r="A110" s="7">
        <v>41</v>
      </c>
      <c r="B110" s="24" t="s">
        <v>27</v>
      </c>
      <c r="C110" s="7" t="s">
        <v>0</v>
      </c>
      <c r="D110" s="8">
        <v>20</v>
      </c>
      <c r="E110" s="19">
        <v>0.12</v>
      </c>
      <c r="F110" s="19"/>
      <c r="G110" s="15">
        <f t="shared" si="16"/>
        <v>0.12</v>
      </c>
      <c r="H110" s="19">
        <f t="shared" si="13"/>
        <v>0.1</v>
      </c>
      <c r="I110" s="19">
        <f t="shared" si="17"/>
        <v>2</v>
      </c>
      <c r="J110" s="19">
        <f t="shared" si="15"/>
        <v>2.4</v>
      </c>
    </row>
    <row r="111" spans="1:10">
      <c r="A111" s="7">
        <v>42</v>
      </c>
      <c r="B111" s="24" t="s">
        <v>78</v>
      </c>
      <c r="C111" s="7" t="s">
        <v>0</v>
      </c>
      <c r="D111" s="8">
        <v>20</v>
      </c>
      <c r="E111" s="19">
        <v>0.36</v>
      </c>
      <c r="F111" s="19"/>
      <c r="G111" s="15">
        <f t="shared" si="16"/>
        <v>0.36</v>
      </c>
      <c r="H111" s="19">
        <f t="shared" si="13"/>
        <v>0.3</v>
      </c>
      <c r="I111" s="19">
        <f t="shared" si="17"/>
        <v>6</v>
      </c>
      <c r="J111" s="19">
        <f t="shared" si="15"/>
        <v>7.1999999999999993</v>
      </c>
    </row>
    <row r="112" spans="1:10" ht="31.5">
      <c r="A112" s="7">
        <v>43</v>
      </c>
      <c r="B112" s="24" t="s">
        <v>79</v>
      </c>
      <c r="C112" s="7" t="s">
        <v>0</v>
      </c>
      <c r="D112" s="8">
        <v>100</v>
      </c>
      <c r="E112" s="19">
        <v>0.96</v>
      </c>
      <c r="F112" s="19"/>
      <c r="G112" s="15">
        <f t="shared" si="16"/>
        <v>0.96</v>
      </c>
      <c r="H112" s="19">
        <f t="shared" si="13"/>
        <v>0.8</v>
      </c>
      <c r="I112" s="19">
        <f t="shared" si="17"/>
        <v>80</v>
      </c>
      <c r="J112" s="19">
        <f t="shared" si="15"/>
        <v>96</v>
      </c>
    </row>
    <row r="113" spans="1:10" ht="31.5">
      <c r="A113" s="7">
        <v>44</v>
      </c>
      <c r="B113" s="24" t="s">
        <v>80</v>
      </c>
      <c r="C113" s="7" t="s">
        <v>0</v>
      </c>
      <c r="D113" s="13">
        <v>100</v>
      </c>
      <c r="E113" s="19">
        <v>0.9</v>
      </c>
      <c r="F113" s="19"/>
      <c r="G113" s="15">
        <f t="shared" si="16"/>
        <v>0.9</v>
      </c>
      <c r="H113" s="19">
        <f t="shared" si="13"/>
        <v>0.75</v>
      </c>
      <c r="I113" s="19">
        <f t="shared" si="17"/>
        <v>75</v>
      </c>
      <c r="J113" s="19">
        <f t="shared" si="15"/>
        <v>90</v>
      </c>
    </row>
    <row r="114" spans="1:10" ht="31.5">
      <c r="A114" s="7">
        <v>45</v>
      </c>
      <c r="B114" s="24" t="s">
        <v>104</v>
      </c>
      <c r="C114" s="7" t="s">
        <v>0</v>
      </c>
      <c r="D114" s="8">
        <v>50</v>
      </c>
      <c r="E114" s="19">
        <v>3.96</v>
      </c>
      <c r="F114" s="19"/>
      <c r="G114" s="15">
        <f t="shared" si="16"/>
        <v>3.96</v>
      </c>
      <c r="H114" s="19">
        <f t="shared" si="13"/>
        <v>3.3000000000000003</v>
      </c>
      <c r="I114" s="19">
        <f t="shared" si="17"/>
        <v>165</v>
      </c>
      <c r="J114" s="19">
        <f t="shared" si="15"/>
        <v>198</v>
      </c>
    </row>
    <row r="115" spans="1:10">
      <c r="A115" s="7">
        <v>46</v>
      </c>
      <c r="B115" s="24" t="s">
        <v>28</v>
      </c>
      <c r="C115" s="7" t="s">
        <v>0</v>
      </c>
      <c r="D115" s="8">
        <v>100</v>
      </c>
      <c r="E115" s="19">
        <v>1.6</v>
      </c>
      <c r="F115" s="19"/>
      <c r="G115" s="15">
        <f t="shared" si="16"/>
        <v>1.6</v>
      </c>
      <c r="H115" s="19">
        <f t="shared" si="13"/>
        <v>1.3333333333333335</v>
      </c>
      <c r="I115" s="19">
        <f t="shared" si="17"/>
        <v>133.33333333333334</v>
      </c>
      <c r="J115" s="19">
        <f t="shared" si="15"/>
        <v>160</v>
      </c>
    </row>
    <row r="116" spans="1:10" ht="31.5">
      <c r="A116" s="7">
        <v>47</v>
      </c>
      <c r="B116" s="24" t="s">
        <v>81</v>
      </c>
      <c r="C116" s="7" t="s">
        <v>0</v>
      </c>
      <c r="D116" s="8">
        <v>300</v>
      </c>
      <c r="E116" s="19">
        <v>3.36</v>
      </c>
      <c r="F116" s="19"/>
      <c r="G116" s="15">
        <f t="shared" si="16"/>
        <v>3.36</v>
      </c>
      <c r="H116" s="19">
        <f t="shared" si="13"/>
        <v>2.8</v>
      </c>
      <c r="I116" s="19">
        <f t="shared" si="17"/>
        <v>840</v>
      </c>
      <c r="J116" s="19">
        <f t="shared" si="15"/>
        <v>1008</v>
      </c>
    </row>
    <row r="117" spans="1:10">
      <c r="A117" s="7">
        <v>48</v>
      </c>
      <c r="B117" s="24" t="s">
        <v>29</v>
      </c>
      <c r="C117" s="7" t="s">
        <v>0</v>
      </c>
      <c r="D117" s="8">
        <v>100</v>
      </c>
      <c r="E117" s="15">
        <v>0.74</v>
      </c>
      <c r="F117" s="19"/>
      <c r="G117" s="15">
        <f t="shared" si="16"/>
        <v>0.74</v>
      </c>
      <c r="H117" s="19">
        <f t="shared" si="13"/>
        <v>0.6166666666666667</v>
      </c>
      <c r="I117" s="19">
        <f t="shared" si="17"/>
        <v>61.666666666666671</v>
      </c>
      <c r="J117" s="19">
        <f t="shared" si="15"/>
        <v>74</v>
      </c>
    </row>
    <row r="118" spans="1:10" ht="31.5">
      <c r="A118" s="7">
        <v>49</v>
      </c>
      <c r="B118" s="24" t="s">
        <v>82</v>
      </c>
      <c r="C118" s="7" t="s">
        <v>0</v>
      </c>
      <c r="D118" s="8">
        <v>500</v>
      </c>
      <c r="E118" s="19">
        <v>2</v>
      </c>
      <c r="F118" s="19"/>
      <c r="G118" s="15">
        <f t="shared" si="16"/>
        <v>2</v>
      </c>
      <c r="H118" s="19">
        <f t="shared" si="13"/>
        <v>1.6666666666666667</v>
      </c>
      <c r="I118" s="19">
        <f t="shared" si="17"/>
        <v>833.33333333333337</v>
      </c>
      <c r="J118" s="19">
        <f t="shared" si="15"/>
        <v>1000</v>
      </c>
    </row>
    <row r="119" spans="1:10">
      <c r="A119" s="7">
        <v>50</v>
      </c>
      <c r="B119" s="24" t="s">
        <v>83</v>
      </c>
      <c r="C119" s="7" t="s">
        <v>0</v>
      </c>
      <c r="D119" s="8">
        <v>10</v>
      </c>
      <c r="E119" s="19">
        <v>2.88</v>
      </c>
      <c r="F119" s="19"/>
      <c r="G119" s="15">
        <f t="shared" si="16"/>
        <v>2.88</v>
      </c>
      <c r="H119" s="19">
        <f t="shared" si="13"/>
        <v>2.4</v>
      </c>
      <c r="I119" s="19">
        <f t="shared" si="17"/>
        <v>24</v>
      </c>
      <c r="J119" s="19">
        <f t="shared" si="15"/>
        <v>28.799999999999997</v>
      </c>
    </row>
    <row r="120" spans="1:10">
      <c r="A120" s="7">
        <v>51</v>
      </c>
      <c r="B120" s="24" t="s">
        <v>103</v>
      </c>
      <c r="C120" s="7" t="s">
        <v>0</v>
      </c>
      <c r="D120" s="8">
        <v>20</v>
      </c>
      <c r="E120" s="19">
        <v>1.62</v>
      </c>
      <c r="F120" s="19"/>
      <c r="G120" s="15">
        <f t="shared" si="16"/>
        <v>1.62</v>
      </c>
      <c r="H120" s="19">
        <f t="shared" si="13"/>
        <v>1.35</v>
      </c>
      <c r="I120" s="19">
        <f t="shared" si="17"/>
        <v>27</v>
      </c>
      <c r="J120" s="19">
        <f t="shared" si="15"/>
        <v>32.4</v>
      </c>
    </row>
    <row r="121" spans="1:10" ht="31.5">
      <c r="A121" s="7">
        <v>52</v>
      </c>
      <c r="B121" s="24" t="s">
        <v>84</v>
      </c>
      <c r="C121" s="7" t="s">
        <v>0</v>
      </c>
      <c r="D121" s="8">
        <v>80</v>
      </c>
      <c r="E121" s="19">
        <v>1.2</v>
      </c>
      <c r="F121" s="19"/>
      <c r="G121" s="15">
        <f t="shared" si="16"/>
        <v>1.2</v>
      </c>
      <c r="H121" s="19">
        <f t="shared" si="13"/>
        <v>1</v>
      </c>
      <c r="I121" s="19">
        <f t="shared" si="17"/>
        <v>80</v>
      </c>
      <c r="J121" s="19">
        <f t="shared" si="15"/>
        <v>96</v>
      </c>
    </row>
    <row r="122" spans="1:10">
      <c r="A122" s="7">
        <v>53</v>
      </c>
      <c r="B122" s="24" t="s">
        <v>31</v>
      </c>
      <c r="C122" s="7" t="s">
        <v>0</v>
      </c>
      <c r="D122" s="8">
        <v>100</v>
      </c>
      <c r="E122" s="19">
        <v>0.3</v>
      </c>
      <c r="F122" s="19"/>
      <c r="G122" s="15">
        <f t="shared" si="16"/>
        <v>0.3</v>
      </c>
      <c r="H122" s="19">
        <f t="shared" si="13"/>
        <v>0.25</v>
      </c>
      <c r="I122" s="19">
        <f t="shared" si="17"/>
        <v>25</v>
      </c>
      <c r="J122" s="19">
        <f t="shared" si="15"/>
        <v>30</v>
      </c>
    </row>
    <row r="123" spans="1:10" ht="31.5">
      <c r="A123" s="7">
        <v>54</v>
      </c>
      <c r="B123" s="24" t="s">
        <v>32</v>
      </c>
      <c r="C123" s="7" t="s">
        <v>0</v>
      </c>
      <c r="D123" s="8">
        <v>100</v>
      </c>
      <c r="E123" s="19">
        <v>0.36</v>
      </c>
      <c r="F123" s="19"/>
      <c r="G123" s="15">
        <f t="shared" si="16"/>
        <v>0.36</v>
      </c>
      <c r="H123" s="19">
        <f t="shared" si="13"/>
        <v>0.3</v>
      </c>
      <c r="I123" s="19">
        <f t="shared" si="17"/>
        <v>30</v>
      </c>
      <c r="J123" s="19">
        <f t="shared" si="15"/>
        <v>36</v>
      </c>
    </row>
    <row r="124" spans="1:10">
      <c r="A124" s="39" t="s">
        <v>59</v>
      </c>
      <c r="B124" s="39"/>
      <c r="C124" s="39"/>
      <c r="D124" s="39"/>
      <c r="E124" s="39"/>
      <c r="F124" s="39"/>
      <c r="G124" s="39"/>
      <c r="H124" s="39"/>
      <c r="I124" s="27">
        <f>SUM(I72:I123)</f>
        <v>11260</v>
      </c>
      <c r="J124" s="27">
        <f>SUM(J72:J123)</f>
        <v>13512</v>
      </c>
    </row>
    <row r="125" spans="1:10">
      <c r="A125" s="39" t="s">
        <v>85</v>
      </c>
      <c r="B125" s="39"/>
      <c r="C125" s="39"/>
      <c r="D125" s="39"/>
      <c r="E125" s="39"/>
      <c r="F125" s="39"/>
      <c r="G125" s="39"/>
      <c r="H125" s="39"/>
      <c r="I125" s="22">
        <f>SUM(I70,I124)</f>
        <v>27605.89166666667</v>
      </c>
      <c r="J125" s="22">
        <f>SUM(J70,J124)</f>
        <v>33127.07</v>
      </c>
    </row>
    <row r="128" spans="1:10">
      <c r="A128" s="40" t="s">
        <v>117</v>
      </c>
      <c r="B128" s="40"/>
      <c r="C128" s="1"/>
      <c r="D128" s="1"/>
    </row>
    <row r="129" spans="1:4">
      <c r="A129" s="40" t="s">
        <v>114</v>
      </c>
      <c r="B129" s="40"/>
      <c r="C129" s="1"/>
      <c r="D129" s="1"/>
    </row>
    <row r="130" spans="1:4">
      <c r="A130" s="41" t="s">
        <v>61</v>
      </c>
      <c r="B130" s="41"/>
      <c r="C130" s="1"/>
      <c r="D130" s="1"/>
    </row>
    <row r="131" spans="1:4">
      <c r="A131" s="36" t="s">
        <v>115</v>
      </c>
      <c r="B131" s="36"/>
      <c r="C131" s="1"/>
      <c r="D131" s="1"/>
    </row>
    <row r="132" spans="1:4">
      <c r="A132" s="26" t="s">
        <v>116</v>
      </c>
      <c r="B132" s="26"/>
      <c r="C132" s="1"/>
      <c r="D132" s="1"/>
    </row>
  </sheetData>
  <autoFilter ref="A18:J125">
    <filterColumn colId="1"/>
    <filterColumn colId="3"/>
  </autoFilter>
  <mergeCells count="32">
    <mergeCell ref="C9:J9"/>
    <mergeCell ref="A1:J1"/>
    <mergeCell ref="A2:B2"/>
    <mergeCell ref="C2:J2"/>
    <mergeCell ref="A3:B3"/>
    <mergeCell ref="C3:J3"/>
    <mergeCell ref="A131:B131"/>
    <mergeCell ref="A15:B15"/>
    <mergeCell ref="C15:J15"/>
    <mergeCell ref="A71:J71"/>
    <mergeCell ref="A124:H124"/>
    <mergeCell ref="A125:H125"/>
    <mergeCell ref="A70:H70"/>
    <mergeCell ref="A128:B128"/>
    <mergeCell ref="A129:B129"/>
    <mergeCell ref="A130:B130"/>
    <mergeCell ref="C12:J14"/>
    <mergeCell ref="C4:J4"/>
    <mergeCell ref="A5:B5"/>
    <mergeCell ref="C5:J5"/>
    <mergeCell ref="A6:B6"/>
    <mergeCell ref="C6:J6"/>
    <mergeCell ref="A12:B14"/>
    <mergeCell ref="A11:I11"/>
    <mergeCell ref="A4:B4"/>
    <mergeCell ref="A10:B10"/>
    <mergeCell ref="C10:J10"/>
    <mergeCell ref="A7:B7"/>
    <mergeCell ref="C7:J7"/>
    <mergeCell ref="A8:B8"/>
    <mergeCell ref="C8:J8"/>
    <mergeCell ref="A9:B9"/>
  </mergeCells>
  <phoneticPr fontId="0" type="noConversion"/>
  <pageMargins left="0.25" right="0.25" top="0.41" bottom="0.38" header="0.3" footer="0.3"/>
  <pageSetup scale="85" orientation="portrait" r:id="rId1"/>
  <headerFooter alignWithMargins="0"/>
  <ignoredErrors>
    <ignoredError sqref="G25:G69" formulaRange="1"/>
    <ignoredError sqref="I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ОП 5</vt:lpstr>
      <vt:lpstr>'ОП 5'!Print_Area</vt:lpstr>
      <vt:lpstr>'ОП 5'!Print_Titles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Os2</cp:lastModifiedBy>
  <cp:lastPrinted>2016-07-27T07:34:36Z</cp:lastPrinted>
  <dcterms:created xsi:type="dcterms:W3CDTF">2009-10-27T11:01:07Z</dcterms:created>
  <dcterms:modified xsi:type="dcterms:W3CDTF">2016-08-01T06:03:15Z</dcterms:modified>
</cp:coreProperties>
</file>